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C:\Users\mludlow\Desktop\"/>
    </mc:Choice>
  </mc:AlternateContent>
  <xr:revisionPtr revIDLastSave="0" documentId="13_ncr:1_{B850BA58-CA01-4FB2-A9DF-90A74ACF13A5}" xr6:coauthVersionLast="47" xr6:coauthVersionMax="47" xr10:uidLastSave="{00000000-0000-0000-0000-000000000000}"/>
  <bookViews>
    <workbookView xWindow="-120" yWindow="-120" windowWidth="29040" windowHeight="15840" activeTab="1" xr2:uid="{00000000-000D-0000-FFFF-FFFF00000000}"/>
  </bookViews>
  <sheets>
    <sheet name="Instructions" sheetId="10" r:id="rId1"/>
    <sheet name="Expense Claim" sheetId="5" r:id="rId2"/>
    <sheet name="PDF Expense Claim - original" sheetId="2" state="hidden" r:id="rId3"/>
    <sheet name="AUTCA Article ARTICLE 1.22" sheetId="4" r:id="rId4"/>
    <sheet name="Group" sheetId="12" state="hidden" r:id="rId5"/>
    <sheet name="List" sheetId="11" state="hidden" r:id="rId6"/>
    <sheet name="Lock " sheetId="3" state="hidden" r:id="rId7"/>
  </sheets>
  <definedNames>
    <definedName name="ExternalData_1" localSheetId="4" hidden="1">Group!$A$1:$C$6</definedName>
    <definedName name="_xlnm.Print_Area" localSheetId="1">'Expense Claim'!$B$2:$K$58</definedName>
    <definedName name="_xlnm.Print_Area" localSheetId="2">'PDF Expense Claim - original'!$C$3:$L$43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4" i="5" l="1"/>
  <c r="G56" i="5"/>
  <c r="C56" i="5"/>
  <c r="H26" i="5" l="1"/>
  <c r="J15" i="5"/>
  <c r="J16" i="5"/>
  <c r="K16" i="5" s="1"/>
  <c r="J17" i="5"/>
  <c r="K17" i="5" s="1"/>
  <c r="J18" i="5"/>
  <c r="K18" i="5" s="1"/>
  <c r="J19" i="5"/>
  <c r="K19" i="5" s="1"/>
  <c r="J20" i="5"/>
  <c r="K20" i="5" s="1"/>
  <c r="J21" i="5"/>
  <c r="K21" i="5" s="1"/>
  <c r="J22" i="5"/>
  <c r="K22" i="5" s="1"/>
  <c r="J25" i="5"/>
  <c r="K25" i="5" s="1"/>
  <c r="J24" i="5"/>
  <c r="J23" i="5"/>
  <c r="I32" i="2"/>
  <c r="F16" i="2" s="1"/>
  <c r="K31" i="2"/>
  <c r="L31" i="2" s="1"/>
  <c r="K30" i="2"/>
  <c r="L30" i="2" s="1"/>
  <c r="K29" i="2"/>
  <c r="L29" i="2" s="1"/>
  <c r="K28" i="2"/>
  <c r="L28" i="2" s="1"/>
  <c r="K27" i="2"/>
  <c r="L27" i="2" s="1"/>
  <c r="K26" i="2"/>
  <c r="L26" i="2" s="1"/>
  <c r="K25" i="2"/>
  <c r="L25" i="2" s="1"/>
  <c r="K24" i="2"/>
  <c r="L24" i="2" s="1"/>
  <c r="K23" i="2"/>
  <c r="J27" i="5" l="1"/>
  <c r="K15" i="5"/>
  <c r="K23" i="5"/>
  <c r="K24" i="5"/>
  <c r="K32" i="2"/>
  <c r="L32" i="2" s="1"/>
  <c r="L23" i="2"/>
  <c r="K27" i="5" l="1"/>
  <c r="H50"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E5FDEA3-3AF8-4DEC-B012-F40877D62DEA}" keepAlive="1" name="Query - Group" description="Connection to the 'Group' query in the workbook." type="5" refreshedVersion="7" background="1" saveData="1">
    <dbPr connection="Provider=Microsoft.Mashup.OleDb.1;Data Source=$Workbook$;Location=Group;Extended Properties=&quot;&quot;" command="SELECT * FROM [Group]"/>
  </connection>
</connections>
</file>

<file path=xl/sharedStrings.xml><?xml version="1.0" encoding="utf-8"?>
<sst xmlns="http://schemas.openxmlformats.org/spreadsheetml/2006/main" count="193" uniqueCount="157">
  <si>
    <t>AUT Professional Expense Fund  Claim</t>
  </si>
  <si>
    <t>Members</t>
  </si>
  <si>
    <t>Complete sections 1, 2 &amp; 3 electronically.  Sign the document with an electronic signature or type your name in the signature location at the bottom of Section 3.  Forward the form and scanned receipts and/or supporting documents to the Administrative Assistant of your group.</t>
  </si>
  <si>
    <t>Area</t>
  </si>
  <si>
    <t>Administrative Assistant</t>
  </si>
  <si>
    <t>Email address</t>
  </si>
  <si>
    <t>Faculty of Arts</t>
  </si>
  <si>
    <t>Navneet Kaur</t>
  </si>
  <si>
    <t>Nkaur@stfx.ca</t>
  </si>
  <si>
    <t>Faculty of Business</t>
  </si>
  <si>
    <t>Anne Marie Durant</t>
  </si>
  <si>
    <t>ADurant@stfx.ca</t>
  </si>
  <si>
    <t>Faculty of Education</t>
  </si>
  <si>
    <t>Jennifer Connors</t>
  </si>
  <si>
    <t>JConnors@stfx.ca</t>
  </si>
  <si>
    <t>Faculty of Science</t>
  </si>
  <si>
    <t>Sheila MacMillan</t>
  </si>
  <si>
    <t>SMacMill@stfx.ca</t>
  </si>
  <si>
    <t>Library</t>
  </si>
  <si>
    <t>Willissa DeCoste</t>
  </si>
  <si>
    <t>WDeCoste@stfx.ca</t>
  </si>
  <si>
    <t>For instructions on how to complete the form please consult the AUT Professional Expense Fund document at the link below.</t>
  </si>
  <si>
    <t>AUT Professional Expense Fund</t>
  </si>
  <si>
    <t>For more information on the Professional Expense Fund, consult Article 1.22 on the last tab of this workbook.</t>
  </si>
  <si>
    <t>AUT Professional Expense Fund (PD) - Claim Form</t>
  </si>
  <si>
    <t>Section 1: Member Information</t>
  </si>
  <si>
    <t>AUT Member name:</t>
  </si>
  <si>
    <t>Date:</t>
  </si>
  <si>
    <t>Group:</t>
  </si>
  <si>
    <t>Tel #:</t>
  </si>
  <si>
    <t>Email:</t>
  </si>
  <si>
    <t>@stfx.ca</t>
  </si>
  <si>
    <t>Employee ID # (5 digits on ID card):</t>
  </si>
  <si>
    <t>(A)</t>
  </si>
  <si>
    <t>(B)</t>
  </si>
  <si>
    <t>(C)</t>
  </si>
  <si>
    <t>(D)</t>
  </si>
  <si>
    <t>Enter</t>
  </si>
  <si>
    <t xml:space="preserve">Enter </t>
  </si>
  <si>
    <t>*Office use*</t>
  </si>
  <si>
    <t>Section 2: Detail of Expenses</t>
  </si>
  <si>
    <t>Total CAD dollar</t>
  </si>
  <si>
    <t>any HST/GST</t>
  </si>
  <si>
    <t xml:space="preserve">Expense </t>
  </si>
  <si>
    <t>Detailed Receipts Required</t>
  </si>
  <si>
    <t>amount paid</t>
  </si>
  <si>
    <t>amount(s) on receipt</t>
  </si>
  <si>
    <t>HST Rebate</t>
  </si>
  <si>
    <t>Allocation</t>
  </si>
  <si>
    <t>Balance Due Claimant</t>
  </si>
  <si>
    <t>Tax Totals</t>
  </si>
  <si>
    <t>Section 3: Explanation of how this purchase will support your scholarly and/or teaching duties and responsibilties.</t>
  </si>
  <si>
    <t>Section 4: Check each item below.</t>
  </si>
  <si>
    <r>
      <t xml:space="preserve">I have completed the New Computer Equipment Request, because this purchase is for </t>
    </r>
    <r>
      <rPr>
        <b/>
        <i/>
        <sz val="10"/>
        <rFont val="Arial"/>
        <family val="2"/>
      </rPr>
      <t>Electronics/Computer Equipment</t>
    </r>
    <r>
      <rPr>
        <sz val="10"/>
        <rFont val="Arial"/>
        <family val="2"/>
      </rPr>
      <t>, to ensure compatibility with other technology, installation requirements/issues, suppliers, possible discounts, etc. (Enter N/A if not applicable).*</t>
    </r>
  </si>
  <si>
    <t>The claim is not payable directly to the AUT member due to special arrangements for an internal procurement process. Attach details of approved arragements from Finance. For example, university issued purchase orders (PO's), etc. (Enter N/A if not applicable).</t>
  </si>
  <si>
    <t>I have reviewed Article 1.22 (Professional Expense Fund) of the AUT Collective agreement.</t>
  </si>
  <si>
    <t>All of the receipts are attached.</t>
  </si>
  <si>
    <t xml:space="preserve">I have included proof of the Canadian equivalent amount that was paid for purchases made in other currencies. (Enter N/A if purchase was in Canadian funds). </t>
  </si>
  <si>
    <t>I hereby certify that the above is a correct statement of expenses which were incurred for Professional Development as outlined in the StFXU/StFXAUT Collective agreement, and that the amounts claimed have not previously been, nor will be, claimed or reimbursed to me by StFXU or any other organization.</t>
  </si>
  <si>
    <t>I certify that these expenses have not and will not be claimed as an income tax deduction.</t>
  </si>
  <si>
    <t>I understand that as a non-taxable benefit, goods purchased with these funds remain the property of the University and must be returned to the department or unit unless otherwise agreed in advance. In the latter case, the goods become a taxable benefit to the Payee.</t>
  </si>
  <si>
    <t>Member Signature:</t>
  </si>
  <si>
    <t>Section 5: Dean / University Librarian Office use only.</t>
  </si>
  <si>
    <t>Amount</t>
  </si>
  <si>
    <t>PD Year</t>
  </si>
  <si>
    <t>Approved by:</t>
  </si>
  <si>
    <t>Dean / University Librarian Signature</t>
  </si>
  <si>
    <t>Section 6: Accounts Payable use only.</t>
  </si>
  <si>
    <t xml:space="preserve">Internal Purchase: </t>
  </si>
  <si>
    <t>GL Account:</t>
  </si>
  <si>
    <t>Tax Account:</t>
  </si>
  <si>
    <r>
      <t xml:space="preserve">Tax Assessment account: </t>
    </r>
    <r>
      <rPr>
        <b/>
        <sz val="10"/>
        <rFont val="Arial"/>
        <family val="2"/>
      </rPr>
      <t>10000-2108</t>
    </r>
  </si>
  <si>
    <t>*New Computer Equipment Request Form</t>
  </si>
  <si>
    <t>St. Francis Xavier University</t>
  </si>
  <si>
    <t>Professional Development Fund Expense Claim Form</t>
  </si>
  <si>
    <t xml:space="preserve">for eligible members of the St. FXAUT </t>
  </si>
  <si>
    <t>PAYEE:</t>
  </si>
  <si>
    <t>Approved: ______________________      Posted: ______________</t>
  </si>
  <si>
    <t>DEPT/ADDRESS:</t>
  </si>
  <si>
    <t>DATE SUBMITTED:</t>
  </si>
  <si>
    <t>Audited:  _______________________________________________</t>
  </si>
  <si>
    <t>TELEPHONE #:</t>
  </si>
  <si>
    <t>EMAIL:</t>
  </si>
  <si>
    <t>PEID: __________________________________________________</t>
  </si>
  <si>
    <t>Please indicate how much should drawn from a prior fiscal year</t>
  </si>
  <si>
    <r>
      <t>G.L.Account:_</t>
    </r>
    <r>
      <rPr>
        <u/>
        <sz val="8"/>
        <rFont val="Arial"/>
        <family val="2"/>
      </rPr>
      <t>_____</t>
    </r>
    <r>
      <rPr>
        <sz val="8"/>
        <rFont val="Arial"/>
        <family val="2"/>
      </rPr>
      <t>____________________________</t>
    </r>
  </si>
  <si>
    <t>Prior Year</t>
  </si>
  <si>
    <t>Current Year</t>
  </si>
  <si>
    <r>
      <t xml:space="preserve">               Tax:_</t>
    </r>
    <r>
      <rPr>
        <u/>
        <sz val="8"/>
        <rFont val="Arial"/>
        <family val="2"/>
      </rPr>
      <t>_____</t>
    </r>
    <r>
      <rPr>
        <sz val="8"/>
        <rFont val="Arial"/>
        <family val="2"/>
      </rPr>
      <t>____________________________</t>
    </r>
  </si>
  <si>
    <t xml:space="preserve">    Shaded Areas for Business Office Use Only</t>
  </si>
  <si>
    <t>Original receipts must be submitted</t>
  </si>
  <si>
    <t>Photocopies are not acceptable</t>
  </si>
  <si>
    <t>Total Amount</t>
  </si>
  <si>
    <t>H.S.T.</t>
  </si>
  <si>
    <t>Detail of Expenses (Detailed HST Receipts Required)</t>
  </si>
  <si>
    <t>Included</t>
  </si>
  <si>
    <t>I hereby certify that the above is a correct statement of expenses which were incurred for Professional Development as outlined in the StFXU/StFXAUT Collective agreement, and that the amounts claimed have not previously been, nor will be, claimed or reimbursed to me by StFXU or any other organization. I also certify that these expenses have and will not be claimed as an income tax deduction.</t>
  </si>
  <si>
    <t>Payee Signature:</t>
  </si>
  <si>
    <r>
      <t>Approver's</t>
    </r>
    <r>
      <rPr>
        <vertAlign val="superscript"/>
        <sz val="10"/>
        <rFont val="Arial"/>
        <family val="2"/>
      </rPr>
      <t>1</t>
    </r>
    <r>
      <rPr>
        <sz val="10"/>
        <rFont val="Arial"/>
        <family val="2"/>
      </rPr>
      <t xml:space="preserve"> Signature:</t>
    </r>
  </si>
  <si>
    <t>Approver's Name(Print):</t>
  </si>
  <si>
    <r>
      <rPr>
        <i/>
        <vertAlign val="superscript"/>
        <sz val="8"/>
        <rFont val="Arial"/>
        <family val="2"/>
      </rPr>
      <t>1</t>
    </r>
    <r>
      <rPr>
        <i/>
        <sz val="8"/>
        <rFont val="Arial"/>
        <family val="2"/>
      </rPr>
      <t>Approver is the Dean of the Faculty where Payee holds primary appointment, the University Librarian for Librarian payees, or the Director of the School for payees who are employed with the SON, Coady Institute or the Writing Centre.</t>
    </r>
  </si>
  <si>
    <t>April, 2021</t>
  </si>
  <si>
    <t xml:space="preserve">The exerpt below is taken from the Collective agreement between The Board of Governors of St. Francis Xavier University and The St. Francis Xavier Association of University Teachers (AUT) expiring June 30, 2022 </t>
  </si>
  <si>
    <t>ARTICLE 1.22 PROFESSIONAL EXPENSE FUND</t>
  </si>
  <si>
    <r>
      <rPr>
        <b/>
        <sz val="10"/>
        <rFont val="Arial"/>
        <family val="2"/>
      </rPr>
      <t xml:space="preserve">1.0 </t>
    </r>
    <r>
      <rPr>
        <sz val="10"/>
        <rFont val="Arial"/>
        <family val="2"/>
      </rPr>
      <t>Professional Expense Reimbursement</t>
    </r>
  </si>
  <si>
    <r>
      <rPr>
        <b/>
        <sz val="10"/>
        <rFont val="Arial"/>
        <family val="2"/>
      </rPr>
      <t xml:space="preserve">1.1 </t>
    </r>
    <r>
      <rPr>
        <sz val="10"/>
        <rFont val="Arial"/>
        <family val="2"/>
      </rPr>
      <t>The Employer will provide a Professional Expense Fund for the reimbursement of</t>
    </r>
  </si>
  <si>
    <t>professional expenses.</t>
  </si>
  <si>
    <r>
      <rPr>
        <b/>
        <sz val="10"/>
        <rFont val="Arial"/>
        <family val="2"/>
      </rPr>
      <t xml:space="preserve">1.2 </t>
    </r>
    <r>
      <rPr>
        <sz val="10"/>
        <rFont val="Arial"/>
        <family val="2"/>
      </rPr>
      <t>The Employer shall reimburse Employees for professional expenses related to their</t>
    </r>
  </si>
  <si>
    <t>scholarly and/or teaching duties and responsibilities, and for any professional expenses</t>
  </si>
  <si>
    <t>necessary to maintain their professional status. Each full-time Employee shall be eligible</t>
  </si>
  <si>
    <t>to seek reimbursement for professional expenses to a maximum of $750 on an annual</t>
  </si>
  <si>
    <t>basis. Employees whose full-time appointment is less than 12 months shall be eligible for</t>
  </si>
  <si>
    <t>a pro-rated amount. Such expenses are limited to:</t>
  </si>
  <si>
    <r>
      <rPr>
        <b/>
        <sz val="10"/>
        <rFont val="Arial"/>
        <family val="2"/>
      </rPr>
      <t xml:space="preserve">a) </t>
    </r>
    <r>
      <rPr>
        <sz val="10"/>
        <rFont val="Arial"/>
        <family val="2"/>
      </rPr>
      <t>travel and associated expenses related to scholarly meetings, conferences, study leave</t>
    </r>
  </si>
  <si>
    <t>or other similar professional activities, and expenses not covered by or in excess of</t>
  </si>
  <si>
    <t>monies available from other funds for similar purposes;</t>
  </si>
  <si>
    <r>
      <rPr>
        <b/>
        <sz val="10"/>
        <rFont val="Arial"/>
        <family val="2"/>
      </rPr>
      <t xml:space="preserve">b) </t>
    </r>
    <r>
      <rPr>
        <sz val="10"/>
        <rFont val="Arial"/>
        <family val="2"/>
      </rPr>
      <t>registration fees and other expenses for meetings of learned societies, professional</t>
    </r>
  </si>
  <si>
    <t>organizations, workshops, seminars and similar activities;</t>
  </si>
  <si>
    <r>
      <rPr>
        <b/>
        <sz val="10"/>
        <rFont val="Arial"/>
        <family val="2"/>
      </rPr>
      <t xml:space="preserve">c) </t>
    </r>
    <r>
      <rPr>
        <sz val="10"/>
        <rFont val="Arial"/>
        <family val="2"/>
      </rPr>
      <t>membership fees in learned societies and dues for professional organizations;</t>
    </r>
  </si>
  <si>
    <r>
      <rPr>
        <b/>
        <sz val="10"/>
        <rFont val="Arial"/>
        <family val="2"/>
      </rPr>
      <t>d)</t>
    </r>
    <r>
      <rPr>
        <sz val="10"/>
        <rFont val="Arial"/>
        <family val="2"/>
      </rPr>
      <t xml:space="preserve"> books, and subscriptions to scholarly journals;</t>
    </r>
  </si>
  <si>
    <r>
      <rPr>
        <b/>
        <sz val="10"/>
        <rFont val="Arial"/>
        <family val="2"/>
      </rPr>
      <t>e)</t>
    </r>
    <r>
      <rPr>
        <sz val="10"/>
        <rFont val="Arial"/>
        <family val="2"/>
      </rPr>
      <t xml:space="preserve"> expenses directly associated with teaching responsibilities or current active research,</t>
    </r>
  </si>
  <si>
    <t>artistic or professional programs related to the Member’s appointment, including</t>
  </si>
  <si>
    <t>supplies and equipment such as electronic hardware and software.</t>
  </si>
  <si>
    <r>
      <rPr>
        <b/>
        <sz val="10"/>
        <rFont val="Arial"/>
        <family val="2"/>
      </rPr>
      <t xml:space="preserve">1.3 </t>
    </r>
    <r>
      <rPr>
        <sz val="10"/>
        <rFont val="Arial"/>
        <family val="2"/>
      </rPr>
      <t>Such funds may not be used to subsidize the Employer's provision of equipment and</t>
    </r>
  </si>
  <si>
    <t>supplies necessary to conduct the member's regular duties.</t>
  </si>
  <si>
    <r>
      <rPr>
        <b/>
        <sz val="10"/>
        <rFont val="Arial"/>
        <family val="2"/>
      </rPr>
      <t>1.4</t>
    </r>
    <r>
      <rPr>
        <sz val="10"/>
        <rFont val="Arial"/>
        <family val="2"/>
      </rPr>
      <t xml:space="preserve"> The amount specified in 1.2 shall be made available to the member through a</t>
    </r>
  </si>
  <si>
    <t>Professional Expense Account.</t>
  </si>
  <si>
    <r>
      <rPr>
        <b/>
        <sz val="10"/>
        <rFont val="Arial"/>
        <family val="2"/>
      </rPr>
      <t xml:space="preserve">1.5 </t>
    </r>
    <r>
      <rPr>
        <sz val="10"/>
        <rFont val="Arial"/>
        <family val="2"/>
      </rPr>
      <t>If a member's expenses exceed the amount for which they are entitled in any fiscal year,</t>
    </r>
  </si>
  <si>
    <t>the non-reimbursed portion of such excess may be claimed in the subsequent fiscal year.</t>
  </si>
  <si>
    <r>
      <rPr>
        <b/>
        <sz val="10"/>
        <rFont val="Arial"/>
        <family val="2"/>
      </rPr>
      <t xml:space="preserve">1.6 </t>
    </r>
    <r>
      <rPr>
        <sz val="10"/>
        <rFont val="Arial"/>
        <family val="2"/>
      </rPr>
      <t>Any unused portion of the amount earned in one fiscal year shall be carried forward no</t>
    </r>
  </si>
  <si>
    <t>further than the subsequent fiscal year.</t>
  </si>
  <si>
    <r>
      <rPr>
        <b/>
        <sz val="10"/>
        <rFont val="Arial"/>
        <family val="2"/>
      </rPr>
      <t>2.0</t>
    </r>
    <r>
      <rPr>
        <sz val="10"/>
        <rFont val="Arial"/>
        <family val="2"/>
      </rPr>
      <t xml:space="preserve"> Procedures to Claim Reimbursement</t>
    </r>
  </si>
  <si>
    <r>
      <rPr>
        <b/>
        <sz val="10"/>
        <rFont val="Arial"/>
        <family val="2"/>
      </rPr>
      <t>2.1</t>
    </r>
    <r>
      <rPr>
        <sz val="10"/>
        <rFont val="Arial"/>
        <family val="2"/>
      </rPr>
      <t xml:space="preserve"> Members shall receive reimbursement of professional expense claims upon presentation</t>
    </r>
  </si>
  <si>
    <t>of original receipts.</t>
  </si>
  <si>
    <r>
      <rPr>
        <b/>
        <sz val="10"/>
        <rFont val="Arial"/>
        <family val="2"/>
      </rPr>
      <t>a)</t>
    </r>
    <r>
      <rPr>
        <sz val="10"/>
        <rFont val="Arial"/>
        <family val="2"/>
      </rPr>
      <t xml:space="preserve"> Eligible members shall submit their claims to the Dean or designate prior to the</t>
    </r>
  </si>
  <si>
    <t>end of the fiscal year.</t>
  </si>
  <si>
    <r>
      <rPr>
        <b/>
        <sz val="10"/>
        <rFont val="Arial"/>
        <family val="2"/>
      </rPr>
      <t>b)</t>
    </r>
    <r>
      <rPr>
        <sz val="10"/>
        <rFont val="Arial"/>
        <family val="2"/>
      </rPr>
      <t xml:space="preserve"> All claims for reimbursement shall be accompanied by appropriate documentation</t>
    </r>
  </si>
  <si>
    <t>for reimbursement made available by the Employer.</t>
  </si>
  <si>
    <t>Group</t>
  </si>
  <si>
    <t>PD Account</t>
  </si>
  <si>
    <t>Tax Account</t>
  </si>
  <si>
    <t>Arts</t>
  </si>
  <si>
    <t>M1001010-6039</t>
  </si>
  <si>
    <t>M1001010-1407</t>
  </si>
  <si>
    <t>Business</t>
  </si>
  <si>
    <t>M1001030-6039</t>
  </si>
  <si>
    <t>M1001030-1407</t>
  </si>
  <si>
    <t>Education</t>
  </si>
  <si>
    <t>M1001040-6039</t>
  </si>
  <si>
    <t>M1001040-1407</t>
  </si>
  <si>
    <t>M1001520-6039</t>
  </si>
  <si>
    <t>M1001520-1407</t>
  </si>
  <si>
    <t>Science</t>
  </si>
  <si>
    <t>M1001020-6039</t>
  </si>
  <si>
    <t>M1001020-1407</t>
  </si>
  <si>
    <t>Group Entry Required</t>
  </si>
  <si>
    <t>Unlock = pdform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</si>
</sst>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yy;@"/>
    <numFmt numFmtId="165" formatCode="[&lt;=9999999]###\-####;\(###\)\ ###\-####"/>
  </numFmts>
  <fonts count="23" x14ac:knownFonts="1">
    <font>
      <sz val="10"/>
      <name val="Arial"/>
    </font>
    <font>
      <sz val="10"/>
      <name val="Arial"/>
      <family val="2"/>
    </font>
    <font>
      <b/>
      <sz val="10"/>
      <name val="Arial"/>
      <family val="2"/>
    </font>
    <font>
      <sz val="8"/>
      <name val="Arial"/>
      <family val="2"/>
    </font>
    <font>
      <b/>
      <sz val="8"/>
      <name val="Arial"/>
      <family val="2"/>
    </font>
    <font>
      <u/>
      <sz val="8"/>
      <name val="Arial"/>
      <family val="2"/>
    </font>
    <font>
      <vertAlign val="superscript"/>
      <sz val="10"/>
      <name val="Arial"/>
      <family val="2"/>
    </font>
    <font>
      <i/>
      <sz val="8"/>
      <name val="Arial"/>
      <family val="2"/>
    </font>
    <font>
      <i/>
      <vertAlign val="superscript"/>
      <sz val="8"/>
      <name val="Arial"/>
      <family val="2"/>
    </font>
    <font>
      <b/>
      <sz val="12"/>
      <name val="Arial"/>
      <family val="2"/>
    </font>
    <font>
      <u/>
      <sz val="10"/>
      <color theme="10"/>
      <name val="Arial"/>
      <family val="2"/>
    </font>
    <font>
      <sz val="10"/>
      <name val="Calibri"/>
      <family val="2"/>
    </font>
    <font>
      <i/>
      <sz val="10"/>
      <name val="Arial"/>
      <family val="2"/>
    </font>
    <font>
      <b/>
      <sz val="10"/>
      <color rgb="FFFF0000"/>
      <name val="Arial"/>
      <family val="2"/>
    </font>
    <font>
      <b/>
      <sz val="12"/>
      <color rgb="FFFFFFFF"/>
      <name val="Calisto MT"/>
      <family val="1"/>
    </font>
    <font>
      <b/>
      <sz val="12"/>
      <color rgb="FF000000"/>
      <name val="Calisto MT"/>
      <family val="1"/>
    </font>
    <font>
      <sz val="12"/>
      <color rgb="FF000000"/>
      <name val="Calisto MT"/>
      <family val="1"/>
    </font>
    <font>
      <b/>
      <sz val="12"/>
      <name val="Calisto MT"/>
      <family val="1"/>
    </font>
    <font>
      <sz val="12"/>
      <name val="Calisto MT"/>
      <family val="1"/>
    </font>
    <font>
      <b/>
      <sz val="16"/>
      <name val="Arial"/>
      <family val="2"/>
    </font>
    <font>
      <sz val="16"/>
      <name val="Arial"/>
      <family val="2"/>
    </font>
    <font>
      <b/>
      <i/>
      <sz val="10"/>
      <name val="Arial"/>
      <family val="2"/>
    </font>
    <font>
      <b/>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000000"/>
        <bgColor indexed="64"/>
      </patternFill>
    </fill>
    <fill>
      <patternFill patternType="solid">
        <fgColor theme="5" tint="0.79998168889431442"/>
        <bgColor indexed="64"/>
      </patternFill>
    </fill>
    <fill>
      <patternFill patternType="solid">
        <fgColor rgb="FFBC451B"/>
        <bgColor indexed="64"/>
      </patternFill>
    </fill>
    <fill>
      <patternFill patternType="solid">
        <fgColor rgb="FFF7D6CB"/>
        <bgColor indexed="64"/>
      </patternFill>
    </fill>
    <fill>
      <patternFill patternType="solid">
        <fgColor theme="0"/>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medium">
        <color rgb="FFBC451B"/>
      </left>
      <right/>
      <top style="medium">
        <color rgb="FFBC451B"/>
      </top>
      <bottom style="medium">
        <color rgb="FFBC451B"/>
      </bottom>
      <diagonal/>
    </border>
    <border>
      <left/>
      <right/>
      <top style="medium">
        <color rgb="FFBC451B"/>
      </top>
      <bottom style="medium">
        <color rgb="FFBC451B"/>
      </bottom>
      <diagonal/>
    </border>
    <border>
      <left/>
      <right style="medium">
        <color rgb="FFBC451B"/>
      </right>
      <top style="medium">
        <color rgb="FFBC451B"/>
      </top>
      <bottom style="medium">
        <color rgb="FFBC451B"/>
      </bottom>
      <diagonal/>
    </border>
    <border>
      <left style="medium">
        <color rgb="FFE88664"/>
      </left>
      <right style="medium">
        <color rgb="FFE88664"/>
      </right>
      <top/>
      <bottom style="medium">
        <color rgb="FFE88664"/>
      </bottom>
      <diagonal/>
    </border>
    <border>
      <left/>
      <right style="medium">
        <color rgb="FFE88664"/>
      </right>
      <top/>
      <bottom style="medium">
        <color rgb="FFE886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60">
    <xf numFmtId="0" fontId="0" fillId="0" borderId="0" xfId="0"/>
    <xf numFmtId="0" fontId="3" fillId="2" borderId="1" xfId="0" applyFont="1" applyFill="1" applyBorder="1"/>
    <xf numFmtId="0" fontId="3" fillId="2" borderId="0" xfId="0" applyFont="1" applyFill="1"/>
    <xf numFmtId="0" fontId="0" fillId="2" borderId="2" xfId="0" applyFill="1" applyBorder="1"/>
    <xf numFmtId="0" fontId="0" fillId="2" borderId="0" xfId="0" applyFill="1"/>
    <xf numFmtId="39" fontId="0" fillId="2" borderId="3" xfId="0" applyNumberFormat="1" applyFill="1" applyBorder="1"/>
    <xf numFmtId="0" fontId="3" fillId="2" borderId="4" xfId="0" applyFont="1" applyFill="1" applyBorder="1"/>
    <xf numFmtId="0" fontId="3" fillId="2" borderId="5" xfId="0" applyFont="1" applyFill="1" applyBorder="1"/>
    <xf numFmtId="0" fontId="3" fillId="2" borderId="6" xfId="0" applyFont="1" applyFill="1" applyBorder="1"/>
    <xf numFmtId="39" fontId="0" fillId="0" borderId="3" xfId="0" applyNumberFormat="1" applyBorder="1"/>
    <xf numFmtId="0" fontId="3" fillId="0" borderId="0" xfId="0" applyFont="1" applyAlignment="1">
      <alignment horizontal="center"/>
    </xf>
    <xf numFmtId="0" fontId="0" fillId="0" borderId="3" xfId="0" applyBorder="1" applyAlignment="1">
      <alignment horizontal="center"/>
    </xf>
    <xf numFmtId="0" fontId="2" fillId="0" borderId="3" xfId="0" applyFont="1" applyBorder="1" applyAlignment="1">
      <alignment horizontal="center"/>
    </xf>
    <xf numFmtId="9" fontId="2" fillId="0" borderId="3" xfId="0" applyNumberFormat="1" applyFont="1" applyBorder="1" applyAlignment="1">
      <alignment horizontal="center"/>
    </xf>
    <xf numFmtId="0" fontId="0" fillId="0" borderId="11" xfId="0" applyBorder="1"/>
    <xf numFmtId="0" fontId="0" fillId="0" borderId="8" xfId="0" applyBorder="1"/>
    <xf numFmtId="44" fontId="0" fillId="0" borderId="3" xfId="1" applyFont="1" applyBorder="1" applyAlignment="1">
      <alignment horizontal="center"/>
    </xf>
    <xf numFmtId="39" fontId="1" fillId="0" borderId="3" xfId="0" applyNumberFormat="1" applyFont="1" applyBorder="1" applyProtection="1">
      <protection locked="0"/>
    </xf>
    <xf numFmtId="39" fontId="0" fillId="0" borderId="3" xfId="0" applyNumberFormat="1" applyBorder="1" applyProtection="1">
      <protection locked="0"/>
    </xf>
    <xf numFmtId="44" fontId="0" fillId="0" borderId="3" xfId="1" applyFont="1" applyBorder="1" applyAlignment="1" applyProtection="1">
      <alignment horizontal="center"/>
      <protection locked="0"/>
    </xf>
    <xf numFmtId="39" fontId="0" fillId="3" borderId="3" xfId="0" applyNumberFormat="1" applyFill="1" applyBorder="1"/>
    <xf numFmtId="0" fontId="0" fillId="0" borderId="4" xfId="0" applyBorder="1"/>
    <xf numFmtId="0" fontId="0" fillId="0" borderId="6" xfId="0" applyBorder="1"/>
    <xf numFmtId="0" fontId="0" fillId="0" borderId="1" xfId="0" applyBorder="1"/>
    <xf numFmtId="0" fontId="0" fillId="0" borderId="2" xfId="0" applyBorder="1"/>
    <xf numFmtId="0" fontId="2" fillId="0" borderId="2" xfId="0" applyFont="1" applyBorder="1"/>
    <xf numFmtId="0" fontId="2" fillId="0" borderId="2" xfId="0" applyFont="1" applyBorder="1" applyAlignment="1">
      <alignment horizontal="center"/>
    </xf>
    <xf numFmtId="0" fontId="3" fillId="0" borderId="0" xfId="0" applyFont="1" applyAlignment="1">
      <alignment horizontal="right"/>
    </xf>
    <xf numFmtId="0" fontId="4" fillId="0" borderId="0" xfId="0" applyFont="1"/>
    <xf numFmtId="0" fontId="3" fillId="0" borderId="0" xfId="0" applyFont="1"/>
    <xf numFmtId="0" fontId="0" fillId="0" borderId="9" xfId="0" applyBorder="1"/>
    <xf numFmtId="0" fontId="0" fillId="0" borderId="7" xfId="0" applyBorder="1"/>
    <xf numFmtId="0" fontId="0" fillId="0" borderId="5" xfId="0" applyBorder="1"/>
    <xf numFmtId="17" fontId="1" fillId="0" borderId="0" xfId="0" applyNumberFormat="1" applyFont="1"/>
    <xf numFmtId="0" fontId="2" fillId="0" borderId="0" xfId="0" applyFont="1"/>
    <xf numFmtId="0" fontId="0" fillId="0" borderId="0" xfId="0" applyAlignment="1">
      <alignment horizontal="left" indent="1"/>
    </xf>
    <xf numFmtId="0" fontId="0" fillId="0" borderId="0" xfId="0" applyAlignment="1">
      <alignment horizontal="left" indent="2"/>
    </xf>
    <xf numFmtId="0" fontId="1" fillId="0" borderId="0" xfId="0" applyFont="1"/>
    <xf numFmtId="0" fontId="1" fillId="0" borderId="0" xfId="0" applyFont="1" applyAlignment="1">
      <alignment horizontal="left" indent="1"/>
    </xf>
    <xf numFmtId="0" fontId="1" fillId="0" borderId="0" xfId="0" applyFont="1" applyAlignment="1">
      <alignment horizontal="left" indent="2"/>
    </xf>
    <xf numFmtId="0" fontId="3" fillId="0" borderId="1" xfId="0" applyFont="1" applyBorder="1"/>
    <xf numFmtId="0" fontId="3" fillId="0" borderId="2" xfId="0" applyFont="1" applyBorder="1" applyAlignment="1">
      <alignment horizontal="center"/>
    </xf>
    <xf numFmtId="0" fontId="3" fillId="0" borderId="1" xfId="0" applyFont="1" applyBorder="1" applyAlignment="1">
      <alignment horizontal="center"/>
    </xf>
    <xf numFmtId="0" fontId="1" fillId="0" borderId="1" xfId="0" applyFont="1" applyBorder="1" applyAlignment="1">
      <alignment horizontal="right"/>
    </xf>
    <xf numFmtId="0" fontId="1" fillId="0" borderId="0" xfId="0" applyFont="1" applyAlignment="1">
      <alignment horizontal="right"/>
    </xf>
    <xf numFmtId="164" fontId="1" fillId="0" borderId="0" xfId="0" applyNumberFormat="1" applyFont="1"/>
    <xf numFmtId="0" fontId="1" fillId="0" borderId="0" xfId="0" quotePrefix="1" applyFont="1"/>
    <xf numFmtId="0" fontId="2" fillId="4" borderId="3" xfId="0" applyFont="1" applyFill="1" applyBorder="1" applyAlignment="1">
      <alignment horizontal="center"/>
    </xf>
    <xf numFmtId="9" fontId="2" fillId="4" borderId="3" xfId="0" applyNumberFormat="1" applyFont="1" applyFill="1" applyBorder="1" applyAlignment="1">
      <alignment horizontal="center"/>
    </xf>
    <xf numFmtId="39" fontId="0" fillId="4" borderId="3" xfId="0" applyNumberFormat="1" applyFill="1" applyBorder="1"/>
    <xf numFmtId="39" fontId="0" fillId="5" borderId="3" xfId="0" applyNumberFormat="1" applyFill="1" applyBorder="1"/>
    <xf numFmtId="0" fontId="1" fillId="4" borderId="5" xfId="0" applyFont="1" applyFill="1" applyBorder="1"/>
    <xf numFmtId="0" fontId="1" fillId="4" borderId="6" xfId="0" applyFont="1" applyFill="1" applyBorder="1"/>
    <xf numFmtId="0" fontId="1" fillId="4" borderId="1" xfId="0" applyFont="1" applyFill="1" applyBorder="1"/>
    <xf numFmtId="0" fontId="1" fillId="4" borderId="0" xfId="0" applyFont="1" applyFill="1"/>
    <xf numFmtId="0" fontId="1" fillId="4" borderId="2" xfId="0" applyFont="1" applyFill="1" applyBorder="1"/>
    <xf numFmtId="0" fontId="3" fillId="4" borderId="9" xfId="0" applyFont="1" applyFill="1" applyBorder="1" applyAlignment="1">
      <alignment wrapText="1"/>
    </xf>
    <xf numFmtId="0" fontId="3" fillId="4" borderId="7" xfId="0" applyFont="1" applyFill="1" applyBorder="1" applyAlignment="1">
      <alignment wrapText="1"/>
    </xf>
    <xf numFmtId="0" fontId="3" fillId="4" borderId="8" xfId="0" applyFont="1" applyFill="1" applyBorder="1" applyAlignment="1">
      <alignment wrapText="1"/>
    </xf>
    <xf numFmtId="0" fontId="11" fillId="4" borderId="0" xfId="0" applyFont="1" applyFill="1"/>
    <xf numFmtId="0" fontId="1" fillId="4" borderId="9" xfId="0" applyFont="1" applyFill="1" applyBorder="1"/>
    <xf numFmtId="0" fontId="0" fillId="4" borderId="7" xfId="0" applyFill="1" applyBorder="1"/>
    <xf numFmtId="0" fontId="0" fillId="4" borderId="8" xfId="0" applyFill="1" applyBorder="1"/>
    <xf numFmtId="0" fontId="1" fillId="4" borderId="7" xfId="0" applyFont="1" applyFill="1" applyBorder="1" applyProtection="1">
      <protection locked="0"/>
    </xf>
    <xf numFmtId="0" fontId="1" fillId="4" borderId="8" xfId="0" applyFont="1" applyFill="1" applyBorder="1" applyProtection="1">
      <protection locked="0"/>
    </xf>
    <xf numFmtId="164" fontId="1" fillId="0" borderId="7" xfId="0" applyNumberFormat="1" applyFont="1" applyBorder="1" applyAlignment="1" applyProtection="1">
      <alignment horizontal="center"/>
      <protection locked="0"/>
    </xf>
    <xf numFmtId="0" fontId="9" fillId="0" borderId="0" xfId="0" applyFont="1"/>
    <xf numFmtId="0" fontId="9" fillId="4" borderId="4" xfId="0" applyFont="1" applyFill="1" applyBorder="1"/>
    <xf numFmtId="0" fontId="12" fillId="0" borderId="0" xfId="0" applyFont="1"/>
    <xf numFmtId="44" fontId="1" fillId="4" borderId="7" xfId="1" applyFont="1" applyFill="1" applyBorder="1" applyProtection="1">
      <protection locked="0"/>
    </xf>
    <xf numFmtId="164" fontId="1" fillId="0" borderId="7" xfId="0" applyNumberFormat="1" applyFont="1" applyBorder="1" applyAlignment="1">
      <alignment horizontal="center"/>
    </xf>
    <xf numFmtId="0" fontId="1" fillId="6" borderId="3" xfId="0" applyFont="1" applyFill="1" applyBorder="1" applyAlignment="1" applyProtection="1">
      <alignment horizontal="center"/>
      <protection locked="0"/>
    </xf>
    <xf numFmtId="0" fontId="1" fillId="0" borderId="3" xfId="0" applyFont="1" applyBorder="1" applyAlignment="1" applyProtection="1">
      <alignment horizontal="center"/>
      <protection locked="0"/>
    </xf>
    <xf numFmtId="44" fontId="2" fillId="0" borderId="3" xfId="1" applyFont="1" applyBorder="1" applyAlignment="1" applyProtection="1">
      <alignment horizontal="center"/>
      <protection locked="0"/>
    </xf>
    <xf numFmtId="44" fontId="1" fillId="0" borderId="3" xfId="1" applyFont="1" applyFill="1" applyBorder="1" applyProtection="1">
      <protection locked="0"/>
    </xf>
    <xf numFmtId="44" fontId="0" fillId="0" borderId="3" xfId="1" applyFont="1" applyFill="1" applyBorder="1" applyProtection="1">
      <protection locked="0"/>
    </xf>
    <xf numFmtId="0" fontId="9" fillId="0" borderId="0" xfId="0" applyFont="1" applyAlignment="1">
      <alignment horizontal="left"/>
    </xf>
    <xf numFmtId="0" fontId="0" fillId="0" borderId="0" xfId="0" applyAlignment="1">
      <alignment horizontal="left"/>
    </xf>
    <xf numFmtId="0" fontId="2" fillId="0" borderId="0" xfId="0" applyFont="1" applyAlignment="1">
      <alignment horizontal="left"/>
    </xf>
    <xf numFmtId="0" fontId="1" fillId="0" borderId="0" xfId="0" applyFont="1" applyAlignment="1">
      <alignment wrapText="1"/>
    </xf>
    <xf numFmtId="0" fontId="14" fillId="7" borderId="14" xfId="0" applyFont="1" applyFill="1" applyBorder="1" applyAlignment="1">
      <alignment horizontal="left" vertical="center" wrapText="1"/>
    </xf>
    <xf numFmtId="0" fontId="14" fillId="7" borderId="15" xfId="0" applyFont="1" applyFill="1" applyBorder="1" applyAlignment="1">
      <alignment horizontal="left" vertical="center" wrapText="1"/>
    </xf>
    <xf numFmtId="0" fontId="14" fillId="7" borderId="16" xfId="0" applyFont="1" applyFill="1" applyBorder="1" applyAlignment="1">
      <alignment horizontal="left" vertical="center" wrapText="1"/>
    </xf>
    <xf numFmtId="0" fontId="15" fillId="8" borderId="17" xfId="0" applyFont="1" applyFill="1" applyBorder="1" applyAlignment="1">
      <alignment horizontal="left" vertical="center" wrapText="1"/>
    </xf>
    <xf numFmtId="0" fontId="16" fillId="8" borderId="18" xfId="0" applyFont="1" applyFill="1" applyBorder="1" applyAlignment="1">
      <alignment horizontal="left" vertical="center" wrapText="1"/>
    </xf>
    <xf numFmtId="0" fontId="17" fillId="0" borderId="17" xfId="0" applyFont="1" applyBorder="1" applyAlignment="1">
      <alignment horizontal="left" vertical="center" wrapText="1"/>
    </xf>
    <xf numFmtId="0" fontId="18" fillId="0" borderId="18" xfId="0" applyFont="1" applyBorder="1" applyAlignment="1">
      <alignment horizontal="left" vertical="center" wrapText="1"/>
    </xf>
    <xf numFmtId="0" fontId="9" fillId="4" borderId="1" xfId="0" applyFont="1" applyFill="1" applyBorder="1"/>
    <xf numFmtId="0" fontId="1" fillId="4" borderId="0" xfId="0" applyFont="1" applyFill="1" applyAlignment="1">
      <alignment horizontal="right"/>
    </xf>
    <xf numFmtId="0" fontId="1" fillId="0" borderId="0" xfId="0" applyFont="1" applyAlignment="1">
      <alignment horizontal="left"/>
    </xf>
    <xf numFmtId="0" fontId="2" fillId="4" borderId="7" xfId="0" applyFont="1" applyFill="1" applyBorder="1"/>
    <xf numFmtId="0" fontId="13" fillId="4" borderId="0" xfId="0" applyFont="1" applyFill="1"/>
    <xf numFmtId="44" fontId="1" fillId="4" borderId="8" xfId="1" applyFont="1" applyFill="1" applyBorder="1" applyProtection="1">
      <protection locked="0"/>
    </xf>
    <xf numFmtId="0" fontId="2" fillId="0" borderId="0" xfId="0" applyFont="1" applyAlignment="1">
      <alignment horizontal="center"/>
    </xf>
    <xf numFmtId="0" fontId="2" fillId="4" borderId="7" xfId="0" applyFont="1" applyFill="1" applyBorder="1" applyAlignment="1" applyProtection="1">
      <alignment horizontal="right"/>
      <protection locked="0"/>
    </xf>
    <xf numFmtId="44" fontId="9" fillId="0" borderId="3" xfId="1" applyFont="1" applyFill="1" applyBorder="1" applyProtection="1"/>
    <xf numFmtId="39" fontId="2" fillId="4" borderId="3" xfId="0" applyNumberFormat="1" applyFont="1" applyFill="1" applyBorder="1"/>
    <xf numFmtId="39" fontId="2" fillId="0" borderId="0" xfId="0" applyNumberFormat="1" applyFont="1" applyAlignment="1">
      <alignment horizontal="right"/>
    </xf>
    <xf numFmtId="39" fontId="2" fillId="0" borderId="0" xfId="0" applyNumberFormat="1" applyFont="1"/>
    <xf numFmtId="39" fontId="22" fillId="9" borderId="0" xfId="0" applyNumberFormat="1" applyFont="1" applyFill="1" applyAlignment="1">
      <alignment horizontal="right"/>
    </xf>
    <xf numFmtId="39" fontId="22" fillId="9" borderId="0" xfId="0" applyNumberFormat="1" applyFont="1" applyFill="1"/>
    <xf numFmtId="17" fontId="0" fillId="0" borderId="0" xfId="0" quotePrefix="1" applyNumberFormat="1"/>
    <xf numFmtId="0" fontId="1" fillId="0" borderId="0" xfId="0" applyFont="1" applyAlignment="1">
      <alignment horizontal="left" wrapText="1"/>
    </xf>
    <xf numFmtId="0" fontId="10" fillId="0" borderId="0" xfId="2" applyAlignment="1" applyProtection="1">
      <alignment horizontal="center"/>
    </xf>
    <xf numFmtId="0" fontId="2" fillId="4" borderId="7" xfId="0" applyFont="1" applyFill="1" applyBorder="1" applyAlignment="1">
      <alignment horizontal="left"/>
    </xf>
    <xf numFmtId="0" fontId="1" fillId="0" borderId="7" xfId="0" applyFont="1" applyBorder="1" applyAlignment="1" applyProtection="1">
      <alignment horizontal="center"/>
      <protection locked="0"/>
    </xf>
    <xf numFmtId="165" fontId="1" fillId="0" borderId="7" xfId="0" applyNumberFormat="1" applyFont="1" applyBorder="1" applyAlignment="1" applyProtection="1">
      <alignment horizontal="center"/>
      <protection locked="0"/>
    </xf>
    <xf numFmtId="0" fontId="10" fillId="0" borderId="5" xfId="2" quotePrefix="1" applyBorder="1" applyAlignment="1" applyProtection="1">
      <alignment horizontal="left"/>
      <protection locked="0"/>
    </xf>
    <xf numFmtId="0" fontId="13" fillId="4" borderId="0" xfId="0" applyFont="1" applyFill="1" applyAlignment="1">
      <alignment horizontal="center"/>
    </xf>
    <xf numFmtId="0" fontId="13" fillId="4" borderId="2" xfId="0" applyFont="1" applyFill="1" applyBorder="1" applyAlignment="1">
      <alignment horizontal="center"/>
    </xf>
    <xf numFmtId="0" fontId="0" fillId="0" borderId="0" xfId="0" applyAlignment="1">
      <alignment horizontal="left"/>
    </xf>
    <xf numFmtId="0" fontId="2" fillId="0" borderId="5" xfId="0" applyFont="1" applyBorder="1" applyAlignment="1">
      <alignment horizontal="right"/>
    </xf>
    <xf numFmtId="0" fontId="1" fillId="0" borderId="12"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39" fontId="2" fillId="4" borderId="13" xfId="0" applyNumberFormat="1" applyFont="1" applyFill="1" applyBorder="1" applyAlignment="1">
      <alignment horizontal="right"/>
    </xf>
    <xf numFmtId="39" fontId="2" fillId="4" borderId="11" xfId="0" applyNumberFormat="1" applyFont="1" applyFill="1" applyBorder="1" applyAlignment="1">
      <alignment horizontal="right"/>
    </xf>
    <xf numFmtId="0" fontId="9" fillId="0" borderId="7" xfId="0" applyFont="1" applyBorder="1" applyAlignment="1">
      <alignment horizontal="left"/>
    </xf>
    <xf numFmtId="0" fontId="10" fillId="0" borderId="12" xfId="2" applyBorder="1" applyAlignment="1" applyProtection="1">
      <alignment horizontal="left"/>
      <protection locked="0"/>
    </xf>
    <xf numFmtId="0" fontId="10" fillId="0" borderId="10" xfId="2" applyBorder="1" applyAlignment="1" applyProtection="1">
      <alignment horizontal="left"/>
      <protection locked="0"/>
    </xf>
    <xf numFmtId="0" fontId="10" fillId="0" borderId="11" xfId="2" applyBorder="1" applyAlignment="1" applyProtection="1">
      <alignment horizontal="left"/>
      <protection locked="0"/>
    </xf>
    <xf numFmtId="0" fontId="1" fillId="0" borderId="12"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0" fillId="0" borderId="3" xfId="0" applyBorder="1" applyAlignment="1" applyProtection="1">
      <alignment horizontal="center"/>
      <protection locked="0"/>
    </xf>
    <xf numFmtId="0" fontId="1" fillId="0" borderId="12"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1" fillId="4" borderId="0" xfId="0" applyFont="1" applyFill="1" applyAlignment="1">
      <alignment horizontal="left"/>
    </xf>
    <xf numFmtId="0" fontId="1" fillId="0" borderId="12" xfId="0"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2" fillId="0" borderId="0" xfId="0" applyFont="1" applyAlignment="1">
      <alignment horizontal="left"/>
    </xf>
    <xf numFmtId="0" fontId="2" fillId="0" borderId="2" xfId="0" applyFont="1" applyBorder="1" applyAlignment="1">
      <alignment horizontal="left"/>
    </xf>
    <xf numFmtId="0" fontId="9" fillId="0" borderId="0" xfId="0" applyFont="1" applyAlignment="1">
      <alignment horizontal="left"/>
    </xf>
    <xf numFmtId="0" fontId="9" fillId="0" borderId="2" xfId="0" applyFont="1" applyBorder="1" applyAlignment="1">
      <alignment horizontal="left"/>
    </xf>
    <xf numFmtId="0" fontId="1" fillId="4" borderId="0" xfId="0" applyFont="1" applyFill="1" applyAlignment="1">
      <alignment horizontal="right"/>
    </xf>
    <xf numFmtId="0" fontId="3" fillId="4" borderId="10" xfId="0" applyFont="1" applyFill="1" applyBorder="1" applyAlignment="1">
      <alignment horizontal="center" wrapText="1"/>
    </xf>
    <xf numFmtId="0" fontId="1" fillId="4" borderId="7" xfId="0" applyFont="1" applyFill="1" applyBorder="1" applyAlignment="1" applyProtection="1">
      <alignment horizontal="center"/>
      <protection locked="0"/>
    </xf>
    <xf numFmtId="0" fontId="19" fillId="0" borderId="0" xfId="0" quotePrefix="1" applyFont="1" applyAlignment="1">
      <alignment horizontal="right"/>
    </xf>
    <xf numFmtId="0" fontId="20" fillId="0" borderId="0" xfId="0" applyFont="1" applyAlignment="1">
      <alignment horizontal="right"/>
    </xf>
    <xf numFmtId="0" fontId="7" fillId="0" borderId="0" xfId="0" applyFont="1" applyAlignment="1">
      <alignment horizontal="left" wrapText="1"/>
    </xf>
    <xf numFmtId="0" fontId="1" fillId="0" borderId="0" xfId="0" applyFont="1" applyAlignment="1">
      <alignment horizontal="right"/>
    </xf>
    <xf numFmtId="0" fontId="1"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1" fillId="0" borderId="0" xfId="0" applyFont="1" applyAlignment="1">
      <alignment wrapText="1"/>
    </xf>
    <xf numFmtId="0" fontId="4" fillId="0" borderId="5" xfId="0" applyFont="1" applyBorder="1" applyAlignment="1">
      <alignment horizontal="right"/>
    </xf>
    <xf numFmtId="0" fontId="0" fillId="0" borderId="0" xfId="0" applyAlignment="1">
      <alignment horizontal="center"/>
    </xf>
    <xf numFmtId="0" fontId="3" fillId="2" borderId="9"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1" fillId="0" borderId="1"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left"/>
    </xf>
    <xf numFmtId="0" fontId="1" fillId="0" borderId="10" xfId="0" applyFont="1" applyBorder="1" applyAlignment="1" applyProtection="1">
      <alignment horizontal="left"/>
      <protection locked="0"/>
    </xf>
    <xf numFmtId="0" fontId="2" fillId="0" borderId="0" xfId="0" applyFont="1" applyAlignment="1">
      <alignment horizontal="center"/>
    </xf>
    <xf numFmtId="0" fontId="1" fillId="0" borderId="7" xfId="0" applyFont="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cellXfs>
  <cellStyles count="3">
    <cellStyle name="Currency" xfId="1" builtinId="4"/>
    <cellStyle name="Hyperlink" xfId="2" builtinId="8"/>
    <cellStyle name="Normal" xfId="0" builtinId="0"/>
  </cellStyles>
  <dxfs count="9">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numFmt numFmtId="0" formatCode="General"/>
    </dxf>
    <dxf>
      <numFmt numFmtId="0" formatCode="General"/>
    </dxf>
    <dxf>
      <numFmt numFmtId="0" formatCode="General"/>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1</xdr:row>
      <xdr:rowOff>25400</xdr:rowOff>
    </xdr:from>
    <xdr:to>
      <xdr:col>4</xdr:col>
      <xdr:colOff>572066</xdr:colOff>
      <xdr:row>2</xdr:row>
      <xdr:rowOff>114299</xdr:rowOff>
    </xdr:to>
    <xdr:pic>
      <xdr:nvPicPr>
        <xdr:cNvPr id="5" name="Picture 4">
          <a:extLst>
            <a:ext uri="{FF2B5EF4-FFF2-40B4-BE49-F238E27FC236}">
              <a16:creationId xmlns:a16="http://schemas.microsoft.com/office/drawing/2014/main" id="{96762508-49A2-CD45-B067-CD085E9E3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899" y="190500"/>
          <a:ext cx="3066559" cy="1092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558800</xdr:colOff>
      <xdr:row>2</xdr:row>
      <xdr:rowOff>95249</xdr:rowOff>
    </xdr:from>
    <xdr:to>
      <xdr:col>8</xdr:col>
      <xdr:colOff>228600</xdr:colOff>
      <xdr:row>2</xdr:row>
      <xdr:rowOff>1323974</xdr:rowOff>
    </xdr:to>
    <xdr:pic>
      <xdr:nvPicPr>
        <xdr:cNvPr id="16" name="Picture 1" descr="New Image">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925" y="228599"/>
          <a:ext cx="13081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8A12CA6C-5253-4F52-AACE-7D5E70FFE7A5}" autoFormatId="16" applyNumberFormats="0" applyBorderFormats="0" applyFontFormats="0" applyPatternFormats="0" applyAlignmentFormats="0" applyWidthHeightFormats="0">
  <queryTableRefresh nextId="4">
    <queryTableFields count="3">
      <queryTableField id="1" name="Group" tableColumnId="1"/>
      <queryTableField id="2" name="PD Account" tableColumnId="2"/>
      <queryTableField id="3" name="Tax Account"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B1F24A-3CD8-499F-A39F-23E3F4B5CB2A}" name="Group_2" displayName="Group_2" ref="A1:C6" tableType="queryTable" totalsRowShown="0">
  <autoFilter ref="A1:C6" xr:uid="{2540DF51-CB54-4602-A2C9-E2FFA6BA6163}"/>
  <tableColumns count="3">
    <tableColumn id="1" xr3:uid="{F00E1948-4D63-4839-AFE7-C59036FDE24E}" uniqueName="1" name="Group" queryTableFieldId="1" dataDxfId="7"/>
    <tableColumn id="2" xr3:uid="{90374F1D-BE0F-485C-9FE4-A76B733F4F77}" uniqueName="2" name="PD Account" queryTableFieldId="2" dataDxfId="6"/>
    <tableColumn id="3" xr3:uid="{FA0B69EE-2DA9-492D-A1E4-17684F9D6750}" uniqueName="3" name="Tax Account" queryTableFieldId="3"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3F4739-71AF-47D9-A18C-5A144018FBAF}" name="Group" displayName="Group" ref="A2:C8" totalsRowShown="0" headerRowDxfId="4" dataDxfId="3">
  <autoFilter ref="A2:C8" xr:uid="{D852852D-2CC9-4E60-B8F5-38B27333ADD8}"/>
  <tableColumns count="3">
    <tableColumn id="1" xr3:uid="{37FEFCC7-63D0-4837-ACDB-BEF3CE095B6B}" name="Group" dataDxfId="2"/>
    <tableColumn id="2" xr3:uid="{F9FAD0C2-8430-4039-B819-29BC99EA9F80}" name="PD Account" dataDxfId="1"/>
    <tableColumn id="3" xr3:uid="{47FDD4A1-436E-4174-A2FB-D2E9C048CBCD}" name="Tax Ac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ystfx.ca/financial-services/sites/financial-services/files/2021-08/AUT%20Professional%20Expense%20Fund%20Process%20Document.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fx.teamdynamix.com/TDClient/1764/Portal/Requests/TicketRequests/NewForm?ID=qOOu4mD4iSU_"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2C3A3-28A7-4788-AC3F-B02D21E3E5EA}">
  <sheetPr codeName="Sheet1"/>
  <dimension ref="A1:L19"/>
  <sheetViews>
    <sheetView workbookViewId="0">
      <selection activeCell="A14" sqref="A14:B14"/>
    </sheetView>
  </sheetViews>
  <sheetFormatPr defaultRowHeight="12.75" x14ac:dyDescent="0.2"/>
  <cols>
    <col min="1" max="3" width="24.42578125" style="77" customWidth="1"/>
  </cols>
  <sheetData>
    <row r="1" spans="1:12" ht="15.75" x14ac:dyDescent="0.25">
      <c r="A1" s="76" t="s">
        <v>0</v>
      </c>
    </row>
    <row r="3" spans="1:12" x14ac:dyDescent="0.2">
      <c r="A3" s="78" t="s">
        <v>1</v>
      </c>
    </row>
    <row r="4" spans="1:12" x14ac:dyDescent="0.2">
      <c r="A4" s="102" t="s">
        <v>2</v>
      </c>
      <c r="B4" s="102"/>
      <c r="C4" s="102"/>
      <c r="D4" s="102"/>
      <c r="E4" s="102"/>
      <c r="F4" s="102"/>
      <c r="G4" s="79"/>
      <c r="H4" s="79"/>
      <c r="I4" s="79"/>
      <c r="J4" s="79"/>
      <c r="K4" s="79"/>
      <c r="L4" s="79"/>
    </row>
    <row r="5" spans="1:12" ht="13.5" thickBot="1" x14ac:dyDescent="0.25"/>
    <row r="6" spans="1:12" ht="32.25" thickBot="1" x14ac:dyDescent="0.25">
      <c r="A6" s="80" t="s">
        <v>3</v>
      </c>
      <c r="B6" s="81" t="s">
        <v>4</v>
      </c>
      <c r="C6" s="82" t="s">
        <v>5</v>
      </c>
    </row>
    <row r="7" spans="1:12" ht="16.5" thickBot="1" x14ac:dyDescent="0.25">
      <c r="A7" s="83" t="s">
        <v>6</v>
      </c>
      <c r="B7" s="84" t="s">
        <v>7</v>
      </c>
      <c r="C7" s="84" t="s">
        <v>8</v>
      </c>
    </row>
    <row r="8" spans="1:12" ht="16.5" thickBot="1" x14ac:dyDescent="0.25">
      <c r="A8" s="85" t="s">
        <v>9</v>
      </c>
      <c r="B8" s="86" t="s">
        <v>10</v>
      </c>
      <c r="C8" s="86" t="s">
        <v>11</v>
      </c>
    </row>
    <row r="9" spans="1:12" ht="16.5" thickBot="1" x14ac:dyDescent="0.25">
      <c r="A9" s="83" t="s">
        <v>12</v>
      </c>
      <c r="B9" s="84" t="s">
        <v>13</v>
      </c>
      <c r="C9" s="84" t="s">
        <v>14</v>
      </c>
    </row>
    <row r="10" spans="1:12" ht="16.5" thickBot="1" x14ac:dyDescent="0.25">
      <c r="A10" s="85" t="s">
        <v>15</v>
      </c>
      <c r="B10" s="86" t="s">
        <v>16</v>
      </c>
      <c r="C10" s="86" t="s">
        <v>17</v>
      </c>
    </row>
    <row r="11" spans="1:12" ht="16.5" thickBot="1" x14ac:dyDescent="0.25">
      <c r="A11" s="83" t="s">
        <v>18</v>
      </c>
      <c r="B11" s="84" t="s">
        <v>19</v>
      </c>
      <c r="C11" s="84" t="s">
        <v>20</v>
      </c>
    </row>
    <row r="13" spans="1:12" x14ac:dyDescent="0.2">
      <c r="A13" s="89" t="s">
        <v>21</v>
      </c>
    </row>
    <row r="14" spans="1:12" x14ac:dyDescent="0.2">
      <c r="A14" s="103" t="s">
        <v>22</v>
      </c>
      <c r="B14" s="103"/>
      <c r="C14" s="37"/>
      <c r="D14" s="37"/>
      <c r="E14" s="37"/>
      <c r="F14" s="37"/>
    </row>
    <row r="15" spans="1:12" x14ac:dyDescent="0.2">
      <c r="A15" s="89" t="s">
        <v>23</v>
      </c>
    </row>
    <row r="16" spans="1:12" x14ac:dyDescent="0.2">
      <c r="A16" s="78"/>
    </row>
    <row r="17" spans="1:1" x14ac:dyDescent="0.2">
      <c r="A17" s="89"/>
    </row>
    <row r="19" spans="1:1" x14ac:dyDescent="0.2">
      <c r="A19" s="78"/>
    </row>
  </sheetData>
  <sheetProtection sheet="1" objects="1" scenarios="1" selectLockedCells="1"/>
  <mergeCells count="2">
    <mergeCell ref="A4:F4"/>
    <mergeCell ref="A14:B14"/>
  </mergeCells>
  <hyperlinks>
    <hyperlink ref="A14:B14" r:id="rId1" display="AUT Professional Expense Fund" xr:uid="{D55AE0E9-4223-4B3B-951A-14CCAB9742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B1:L60"/>
  <sheetViews>
    <sheetView showGridLines="0" tabSelected="1" view="pageLayout" topLeftCell="A38" zoomScaleNormal="90" workbookViewId="0">
      <selection activeCell="I44" sqref="I44"/>
    </sheetView>
  </sheetViews>
  <sheetFormatPr defaultColWidth="8.85546875" defaultRowHeight="12.75" x14ac:dyDescent="0.2"/>
  <cols>
    <col min="2" max="2" width="11.28515625" customWidth="1"/>
    <col min="3" max="3" width="12.5703125" customWidth="1"/>
    <col min="4" max="4" width="9.28515625" customWidth="1"/>
    <col min="5" max="5" width="13.85546875" customWidth="1"/>
    <col min="6" max="6" width="12.140625" customWidth="1"/>
    <col min="7" max="7" width="20.7109375" customWidth="1"/>
    <col min="8" max="8" width="18.7109375" customWidth="1"/>
    <col min="9" max="9" width="21.85546875" customWidth="1"/>
    <col min="10" max="11" width="11.140625" bestFit="1" customWidth="1"/>
    <col min="12" max="12" width="8" customWidth="1"/>
  </cols>
  <sheetData>
    <row r="1" spans="2:12" s="37" customFormat="1" x14ac:dyDescent="0.2"/>
    <row r="2" spans="2:12" s="37" customFormat="1" ht="78.95" customHeight="1" x14ac:dyDescent="0.3">
      <c r="B2" s="139" t="s">
        <v>24</v>
      </c>
      <c r="C2" s="140"/>
      <c r="D2" s="140"/>
      <c r="E2" s="140"/>
      <c r="F2" s="140"/>
      <c r="G2" s="140"/>
      <c r="H2" s="140"/>
      <c r="I2" s="140"/>
      <c r="J2" s="140"/>
      <c r="K2" s="140"/>
    </row>
    <row r="3" spans="2:12" s="37" customFormat="1" x14ac:dyDescent="0.2"/>
    <row r="4" spans="2:12" s="37" customFormat="1" x14ac:dyDescent="0.2">
      <c r="L4" s="34"/>
    </row>
    <row r="5" spans="2:12" s="37" customFormat="1" ht="15.75" x14ac:dyDescent="0.25">
      <c r="B5" s="66" t="s">
        <v>25</v>
      </c>
    </row>
    <row r="6" spans="2:12" s="37" customFormat="1" ht="15.75" x14ac:dyDescent="0.25">
      <c r="B6" s="66"/>
    </row>
    <row r="7" spans="2:12" s="37" customFormat="1" x14ac:dyDescent="0.2">
      <c r="B7" s="37" t="s">
        <v>26</v>
      </c>
      <c r="D7" s="105"/>
      <c r="E7" s="105"/>
      <c r="F7" s="105"/>
      <c r="G7" s="105"/>
      <c r="H7" s="44" t="s">
        <v>27</v>
      </c>
      <c r="I7" s="65"/>
      <c r="J7" s="70"/>
      <c r="K7" s="45"/>
    </row>
    <row r="8" spans="2:12" s="37" customFormat="1" x14ac:dyDescent="0.2">
      <c r="H8" s="44"/>
    </row>
    <row r="9" spans="2:12" s="37" customFormat="1" x14ac:dyDescent="0.2">
      <c r="B9" s="37" t="s">
        <v>28</v>
      </c>
      <c r="C9" s="105"/>
      <c r="D9" s="105"/>
      <c r="E9" s="44" t="s">
        <v>29</v>
      </c>
      <c r="F9" s="106"/>
      <c r="G9" s="106"/>
      <c r="H9" s="44" t="s">
        <v>30</v>
      </c>
      <c r="I9" s="105"/>
      <c r="J9" s="105"/>
      <c r="K9" s="46" t="s">
        <v>31</v>
      </c>
    </row>
    <row r="10" spans="2:12" s="37" customFormat="1" x14ac:dyDescent="0.2"/>
    <row r="11" spans="2:12" s="37" customFormat="1" ht="12.75" customHeight="1" x14ac:dyDescent="0.2">
      <c r="B11" s="128" t="s">
        <v>32</v>
      </c>
      <c r="C11" s="128"/>
      <c r="D11" s="128"/>
      <c r="E11" s="128"/>
      <c r="F11" s="94"/>
      <c r="G11" s="25"/>
      <c r="H11" s="11" t="s">
        <v>33</v>
      </c>
      <c r="I11" s="11" t="s">
        <v>34</v>
      </c>
      <c r="J11" s="11" t="s">
        <v>35</v>
      </c>
      <c r="K11" s="11" t="s">
        <v>36</v>
      </c>
    </row>
    <row r="12" spans="2:12" s="37" customFormat="1" ht="12.75" customHeight="1" x14ac:dyDescent="0.2">
      <c r="B12" s="132"/>
      <c r="C12" s="132"/>
      <c r="D12" s="132"/>
      <c r="E12" s="132"/>
      <c r="F12" s="132"/>
      <c r="G12" s="133"/>
      <c r="H12" s="12" t="s">
        <v>37</v>
      </c>
      <c r="I12" s="12" t="s">
        <v>38</v>
      </c>
      <c r="J12" s="47" t="s">
        <v>39</v>
      </c>
      <c r="K12" s="47" t="s">
        <v>39</v>
      </c>
    </row>
    <row r="13" spans="2:12" s="37" customFormat="1" ht="12.75" customHeight="1" x14ac:dyDescent="0.25">
      <c r="B13" s="134" t="s">
        <v>40</v>
      </c>
      <c r="C13" s="134"/>
      <c r="D13" s="134"/>
      <c r="E13" s="134"/>
      <c r="F13" s="134"/>
      <c r="G13" s="135"/>
      <c r="H13" s="12" t="s">
        <v>41</v>
      </c>
      <c r="I13" s="12" t="s">
        <v>42</v>
      </c>
      <c r="J13" s="48">
        <v>0.67</v>
      </c>
      <c r="K13" s="48" t="s">
        <v>43</v>
      </c>
    </row>
    <row r="14" spans="2:12" s="37" customFormat="1" ht="12.75" customHeight="1" x14ac:dyDescent="0.2">
      <c r="B14" s="68" t="s">
        <v>44</v>
      </c>
      <c r="C14"/>
      <c r="D14"/>
      <c r="E14"/>
      <c r="F14"/>
      <c r="G14"/>
      <c r="H14" s="12" t="s">
        <v>45</v>
      </c>
      <c r="I14" s="12" t="s">
        <v>46</v>
      </c>
      <c r="J14" s="47" t="s">
        <v>47</v>
      </c>
      <c r="K14" s="47" t="s">
        <v>48</v>
      </c>
    </row>
    <row r="15" spans="2:12" s="37" customFormat="1" ht="15" customHeight="1" x14ac:dyDescent="0.2">
      <c r="B15" s="129"/>
      <c r="C15" s="130"/>
      <c r="D15" s="130"/>
      <c r="E15" s="130"/>
      <c r="F15" s="130"/>
      <c r="G15" s="131"/>
      <c r="H15" s="73"/>
      <c r="I15" s="73"/>
      <c r="J15" s="49">
        <f t="shared" ref="J15:J22" si="0">+I15*0.67</f>
        <v>0</v>
      </c>
      <c r="K15" s="49">
        <f t="shared" ref="K15:K22" si="1">SUM(H15-J15)</f>
        <v>0</v>
      </c>
    </row>
    <row r="16" spans="2:12" s="37" customFormat="1" ht="15" customHeight="1" x14ac:dyDescent="0.2">
      <c r="B16" s="129"/>
      <c r="C16" s="130"/>
      <c r="D16" s="130"/>
      <c r="E16" s="130"/>
      <c r="F16" s="130"/>
      <c r="G16" s="131"/>
      <c r="H16" s="73"/>
      <c r="I16" s="73"/>
      <c r="J16" s="49">
        <f t="shared" si="0"/>
        <v>0</v>
      </c>
      <c r="K16" s="49">
        <f t="shared" si="1"/>
        <v>0</v>
      </c>
    </row>
    <row r="17" spans="2:11" s="37" customFormat="1" ht="15" customHeight="1" x14ac:dyDescent="0.2">
      <c r="B17" s="129"/>
      <c r="C17" s="130"/>
      <c r="D17" s="130"/>
      <c r="E17" s="130"/>
      <c r="F17" s="130"/>
      <c r="G17" s="131"/>
      <c r="H17" s="73"/>
      <c r="I17" s="73"/>
      <c r="J17" s="49">
        <f t="shared" si="0"/>
        <v>0</v>
      </c>
      <c r="K17" s="49">
        <f t="shared" si="1"/>
        <v>0</v>
      </c>
    </row>
    <row r="18" spans="2:11" s="37" customFormat="1" ht="15" customHeight="1" x14ac:dyDescent="0.2">
      <c r="B18" s="129"/>
      <c r="C18" s="130"/>
      <c r="D18" s="130"/>
      <c r="E18" s="130"/>
      <c r="F18" s="130"/>
      <c r="G18" s="131"/>
      <c r="H18" s="73"/>
      <c r="I18" s="73"/>
      <c r="J18" s="49">
        <f t="shared" si="0"/>
        <v>0</v>
      </c>
      <c r="K18" s="49">
        <f t="shared" si="1"/>
        <v>0</v>
      </c>
    </row>
    <row r="19" spans="2:11" s="37" customFormat="1" ht="15" customHeight="1" x14ac:dyDescent="0.2">
      <c r="B19" s="129"/>
      <c r="C19" s="130"/>
      <c r="D19" s="130"/>
      <c r="E19" s="130"/>
      <c r="F19" s="130"/>
      <c r="G19" s="131"/>
      <c r="H19" s="73"/>
      <c r="I19" s="73"/>
      <c r="J19" s="49">
        <f t="shared" si="0"/>
        <v>0</v>
      </c>
      <c r="K19" s="49">
        <f t="shared" si="1"/>
        <v>0</v>
      </c>
    </row>
    <row r="20" spans="2:11" s="37" customFormat="1" ht="15" customHeight="1" x14ac:dyDescent="0.2">
      <c r="B20" s="129"/>
      <c r="C20" s="130"/>
      <c r="D20" s="130"/>
      <c r="E20" s="130"/>
      <c r="F20" s="130"/>
      <c r="G20" s="131"/>
      <c r="H20" s="73"/>
      <c r="I20" s="73"/>
      <c r="J20" s="49">
        <f t="shared" si="0"/>
        <v>0</v>
      </c>
      <c r="K20" s="49">
        <f t="shared" si="1"/>
        <v>0</v>
      </c>
    </row>
    <row r="21" spans="2:11" s="37" customFormat="1" ht="15" customHeight="1" x14ac:dyDescent="0.2">
      <c r="B21" s="129"/>
      <c r="C21" s="130"/>
      <c r="D21" s="130"/>
      <c r="E21" s="130"/>
      <c r="F21" s="130"/>
      <c r="G21" s="131"/>
      <c r="H21" s="73"/>
      <c r="I21" s="73"/>
      <c r="J21" s="49">
        <f t="shared" si="0"/>
        <v>0</v>
      </c>
      <c r="K21" s="49">
        <f t="shared" si="1"/>
        <v>0</v>
      </c>
    </row>
    <row r="22" spans="2:11" s="37" customFormat="1" ht="15" customHeight="1" x14ac:dyDescent="0.2">
      <c r="B22" s="129"/>
      <c r="C22" s="130"/>
      <c r="D22" s="130"/>
      <c r="E22" s="130"/>
      <c r="F22" s="130"/>
      <c r="G22" s="131"/>
      <c r="H22" s="73"/>
      <c r="I22" s="73"/>
      <c r="J22" s="49">
        <f t="shared" si="0"/>
        <v>0</v>
      </c>
      <c r="K22" s="49">
        <f t="shared" si="1"/>
        <v>0</v>
      </c>
    </row>
    <row r="23" spans="2:11" s="37" customFormat="1" ht="15" customHeight="1" x14ac:dyDescent="0.2">
      <c r="B23" s="129"/>
      <c r="C23" s="130"/>
      <c r="D23" s="130"/>
      <c r="E23" s="130"/>
      <c r="F23" s="130"/>
      <c r="G23" s="131"/>
      <c r="H23" s="74"/>
      <c r="I23" s="75"/>
      <c r="J23" s="49">
        <f t="shared" ref="J23:J25" si="2">+I23*0.67</f>
        <v>0</v>
      </c>
      <c r="K23" s="49">
        <f>SUM(H23-J23)</f>
        <v>0</v>
      </c>
    </row>
    <row r="24" spans="2:11" s="37" customFormat="1" ht="15" customHeight="1" x14ac:dyDescent="0.2">
      <c r="B24" s="129"/>
      <c r="C24" s="130"/>
      <c r="D24" s="130"/>
      <c r="E24" s="130"/>
      <c r="F24" s="130"/>
      <c r="G24" s="131"/>
      <c r="H24" s="74"/>
      <c r="I24" s="75"/>
      <c r="J24" s="49">
        <f t="shared" si="2"/>
        <v>0</v>
      </c>
      <c r="K24" s="49">
        <f t="shared" ref="K24:K25" si="3">SUM(H24-J24)</f>
        <v>0</v>
      </c>
    </row>
    <row r="25" spans="2:11" s="37" customFormat="1" ht="15" customHeight="1" x14ac:dyDescent="0.2">
      <c r="B25" s="129"/>
      <c r="C25" s="130"/>
      <c r="D25" s="130"/>
      <c r="E25" s="130"/>
      <c r="F25" s="130"/>
      <c r="G25" s="131"/>
      <c r="H25" s="74"/>
      <c r="I25" s="75"/>
      <c r="J25" s="49">
        <f t="shared" si="2"/>
        <v>0</v>
      </c>
      <c r="K25" s="49">
        <f t="shared" si="3"/>
        <v>0</v>
      </c>
    </row>
    <row r="26" spans="2:11" s="37" customFormat="1" ht="15" customHeight="1" x14ac:dyDescent="0.25">
      <c r="B26" s="111" t="s">
        <v>49</v>
      </c>
      <c r="C26" s="111"/>
      <c r="D26" s="111"/>
      <c r="E26" s="111"/>
      <c r="F26" s="111"/>
      <c r="G26"/>
      <c r="H26" s="95">
        <f>SUM(H15:H25)</f>
        <v>0</v>
      </c>
      <c r="I26" s="20"/>
      <c r="J26" s="50"/>
      <c r="K26" s="50"/>
    </row>
    <row r="27" spans="2:11" s="37" customFormat="1" ht="15" customHeight="1" x14ac:dyDescent="0.2">
      <c r="B27" s="110"/>
      <c r="C27" s="110"/>
      <c r="D27" s="110"/>
      <c r="E27" s="110"/>
      <c r="F27" s="110"/>
      <c r="G27" s="110"/>
      <c r="H27" s="115" t="s">
        <v>50</v>
      </c>
      <c r="I27" s="116"/>
      <c r="J27" s="96">
        <f>SUM(J15:J25)</f>
        <v>0</v>
      </c>
      <c r="K27" s="96">
        <f>SUM(K15:K25)</f>
        <v>0</v>
      </c>
    </row>
    <row r="28" spans="2:11" s="37" customFormat="1" ht="15" customHeight="1" x14ac:dyDescent="0.2">
      <c r="B28" s="77"/>
      <c r="C28" s="77"/>
      <c r="D28" s="77"/>
      <c r="E28" s="77"/>
      <c r="F28" s="77"/>
      <c r="G28" s="77"/>
      <c r="H28" s="99"/>
      <c r="I28" s="99"/>
      <c r="J28" s="100"/>
      <c r="K28" s="100"/>
    </row>
    <row r="29" spans="2:11" s="37" customFormat="1" ht="15" customHeight="1" x14ac:dyDescent="0.25">
      <c r="B29" s="117" t="s">
        <v>51</v>
      </c>
      <c r="C29" s="117"/>
      <c r="D29" s="117"/>
      <c r="E29" s="117"/>
      <c r="F29" s="117"/>
      <c r="G29" s="117"/>
      <c r="H29" s="117"/>
      <c r="I29" s="117"/>
      <c r="J29" s="117"/>
      <c r="K29" s="117"/>
    </row>
    <row r="30" spans="2:11" s="37" customFormat="1" ht="15" customHeight="1" x14ac:dyDescent="0.2">
      <c r="B30" s="124"/>
      <c r="C30" s="124"/>
      <c r="D30" s="124"/>
      <c r="E30" s="124"/>
      <c r="F30" s="124"/>
      <c r="G30" s="124"/>
      <c r="H30" s="124"/>
      <c r="I30" s="124"/>
      <c r="J30" s="124"/>
      <c r="K30" s="124"/>
    </row>
    <row r="31" spans="2:11" s="37" customFormat="1" ht="15" customHeight="1" x14ac:dyDescent="0.2">
      <c r="B31" s="124"/>
      <c r="C31" s="124"/>
      <c r="D31" s="124"/>
      <c r="E31" s="124"/>
      <c r="F31" s="124"/>
      <c r="G31" s="124"/>
      <c r="H31" s="124"/>
      <c r="I31" s="124"/>
      <c r="J31" s="124"/>
      <c r="K31" s="124"/>
    </row>
    <row r="32" spans="2:11" s="37" customFormat="1" ht="15" customHeight="1" x14ac:dyDescent="0.2">
      <c r="B32" s="124"/>
      <c r="C32" s="124"/>
      <c r="D32" s="124"/>
      <c r="E32" s="124"/>
      <c r="F32" s="124"/>
      <c r="G32" s="124"/>
      <c r="H32" s="124"/>
      <c r="I32" s="124"/>
      <c r="J32" s="124"/>
      <c r="K32" s="124"/>
    </row>
    <row r="33" spans="2:11" s="37" customFormat="1" ht="15" customHeight="1" x14ac:dyDescent="0.2">
      <c r="B33" s="77"/>
      <c r="C33" s="77"/>
      <c r="D33" s="77"/>
      <c r="E33" s="77"/>
      <c r="F33" s="77"/>
      <c r="G33" s="77"/>
      <c r="H33" s="97"/>
      <c r="I33" s="97"/>
      <c r="J33" s="98"/>
      <c r="K33" s="98"/>
    </row>
    <row r="34" spans="2:11" s="37" customFormat="1" ht="15" customHeight="1" x14ac:dyDescent="0.25">
      <c r="B34" s="117" t="s">
        <v>52</v>
      </c>
      <c r="C34" s="117"/>
      <c r="D34" s="117"/>
      <c r="E34" s="117"/>
      <c r="F34" s="117"/>
      <c r="G34" s="117"/>
      <c r="H34" s="117"/>
      <c r="I34" s="117"/>
      <c r="J34" s="117"/>
      <c r="K34" s="117"/>
    </row>
    <row r="35" spans="2:11" s="37" customFormat="1" ht="29.1" customHeight="1" x14ac:dyDescent="0.2">
      <c r="B35" s="71"/>
      <c r="C35" s="125" t="s">
        <v>53</v>
      </c>
      <c r="D35" s="126"/>
      <c r="E35" s="126"/>
      <c r="F35" s="126"/>
      <c r="G35" s="126"/>
      <c r="H35" s="126"/>
      <c r="I35" s="126"/>
      <c r="J35" s="126"/>
      <c r="K35" s="127"/>
    </row>
    <row r="36" spans="2:11" s="37" customFormat="1" ht="26.1" customHeight="1" x14ac:dyDescent="0.2">
      <c r="B36" s="71"/>
      <c r="C36" s="112" t="s">
        <v>54</v>
      </c>
      <c r="D36" s="113"/>
      <c r="E36" s="113"/>
      <c r="F36" s="113"/>
      <c r="G36" s="113"/>
      <c r="H36" s="113"/>
      <c r="I36" s="113"/>
      <c r="J36" s="113"/>
      <c r="K36" s="114"/>
    </row>
    <row r="37" spans="2:11" s="37" customFormat="1" x14ac:dyDescent="0.2">
      <c r="B37" s="72"/>
      <c r="C37" s="118" t="s">
        <v>55</v>
      </c>
      <c r="D37" s="119"/>
      <c r="E37" s="119"/>
      <c r="F37" s="119"/>
      <c r="G37" s="119"/>
      <c r="H37" s="119"/>
      <c r="I37" s="119"/>
      <c r="J37" s="119"/>
      <c r="K37" s="120"/>
    </row>
    <row r="38" spans="2:11" s="37" customFormat="1" ht="15.75" customHeight="1" x14ac:dyDescent="0.2">
      <c r="B38" s="72"/>
      <c r="C38" s="121" t="s">
        <v>56</v>
      </c>
      <c r="D38" s="122"/>
      <c r="E38" s="122"/>
      <c r="F38" s="122"/>
      <c r="G38" s="122"/>
      <c r="H38" s="122"/>
      <c r="I38" s="122"/>
      <c r="J38" s="122"/>
      <c r="K38" s="123"/>
    </row>
    <row r="39" spans="2:11" s="37" customFormat="1" ht="27" customHeight="1" x14ac:dyDescent="0.2">
      <c r="B39" s="72"/>
      <c r="C39" s="112" t="s">
        <v>57</v>
      </c>
      <c r="D39" s="113"/>
      <c r="E39" s="113"/>
      <c r="F39" s="113"/>
      <c r="G39" s="113"/>
      <c r="H39" s="113"/>
      <c r="I39" s="113"/>
      <c r="J39" s="113"/>
      <c r="K39" s="114"/>
    </row>
    <row r="40" spans="2:11" s="37" customFormat="1" ht="27" customHeight="1" x14ac:dyDescent="0.2">
      <c r="B40" s="72"/>
      <c r="C40" s="112" t="s">
        <v>58</v>
      </c>
      <c r="D40" s="113"/>
      <c r="E40" s="113"/>
      <c r="F40" s="113"/>
      <c r="G40" s="113"/>
      <c r="H40" s="113"/>
      <c r="I40" s="113"/>
      <c r="J40" s="113"/>
      <c r="K40" s="114"/>
    </row>
    <row r="41" spans="2:11" s="37" customFormat="1" x14ac:dyDescent="0.2">
      <c r="B41" s="72"/>
      <c r="C41" s="121" t="s">
        <v>59</v>
      </c>
      <c r="D41" s="122"/>
      <c r="E41" s="122"/>
      <c r="F41" s="122"/>
      <c r="G41" s="122"/>
      <c r="H41" s="122"/>
      <c r="I41" s="122"/>
      <c r="J41" s="122"/>
      <c r="K41" s="123"/>
    </row>
    <row r="42" spans="2:11" s="37" customFormat="1" ht="28.5" customHeight="1" x14ac:dyDescent="0.2">
      <c r="B42" s="72"/>
      <c r="C42" s="112" t="s">
        <v>60</v>
      </c>
      <c r="D42" s="113"/>
      <c r="E42" s="113"/>
      <c r="F42" s="113"/>
      <c r="G42" s="113"/>
      <c r="H42" s="113"/>
      <c r="I42" s="113"/>
      <c r="J42" s="113"/>
      <c r="K42" s="114"/>
    </row>
    <row r="43" spans="2:11" s="37" customFormat="1" ht="27" customHeight="1" x14ac:dyDescent="0.2"/>
    <row r="44" spans="2:11" s="37" customFormat="1" ht="30" customHeight="1" x14ac:dyDescent="0.2">
      <c r="B44" s="37" t="s">
        <v>61</v>
      </c>
      <c r="D44" s="105"/>
      <c r="E44" s="105"/>
      <c r="F44" s="105"/>
      <c r="G44" s="105"/>
      <c r="H44" s="44" t="s">
        <v>27</v>
      </c>
      <c r="I44" s="65"/>
      <c r="J44" s="70"/>
      <c r="K44" s="70"/>
    </row>
    <row r="45" spans="2:11" s="37" customFormat="1" x14ac:dyDescent="0.2"/>
    <row r="46" spans="2:11" s="37" customFormat="1" ht="29.1" customHeight="1" x14ac:dyDescent="0.25">
      <c r="B46" s="67" t="s">
        <v>62</v>
      </c>
      <c r="C46" s="51"/>
      <c r="D46" s="51"/>
      <c r="E46" s="51"/>
      <c r="F46" s="51"/>
      <c r="G46" s="51"/>
      <c r="H46" s="51"/>
      <c r="I46" s="51"/>
      <c r="J46" s="51"/>
      <c r="K46" s="52"/>
    </row>
    <row r="47" spans="2:11" s="37" customFormat="1" x14ac:dyDescent="0.2">
      <c r="B47" s="53"/>
      <c r="C47" s="54"/>
      <c r="D47" s="54"/>
      <c r="E47" s="54"/>
      <c r="F47" s="54"/>
      <c r="G47" s="54"/>
      <c r="H47" s="54"/>
      <c r="I47" s="54"/>
      <c r="J47" s="54"/>
      <c r="K47" s="55"/>
    </row>
    <row r="48" spans="2:11" s="37" customFormat="1" x14ac:dyDescent="0.2">
      <c r="B48" s="53" t="s">
        <v>63</v>
      </c>
      <c r="C48" s="69">
        <v>0</v>
      </c>
      <c r="D48" s="54"/>
      <c r="E48" s="54" t="s">
        <v>64</v>
      </c>
      <c r="F48" s="63"/>
      <c r="G48" s="54"/>
      <c r="H48" s="54" t="s">
        <v>63</v>
      </c>
      <c r="I48" s="69">
        <v>0</v>
      </c>
      <c r="J48" s="54" t="s">
        <v>64</v>
      </c>
      <c r="K48" s="64"/>
    </row>
    <row r="49" spans="2:11" s="37" customFormat="1" x14ac:dyDescent="0.2">
      <c r="B49" s="53"/>
      <c r="C49" s="54"/>
      <c r="D49" s="54"/>
      <c r="E49" s="54"/>
      <c r="F49" s="54"/>
      <c r="G49" s="54"/>
      <c r="H49" s="54"/>
      <c r="I49" s="54"/>
      <c r="J49" s="54"/>
      <c r="K49" s="55"/>
    </row>
    <row r="50" spans="2:11" s="37" customFormat="1" x14ac:dyDescent="0.2">
      <c r="B50" s="53" t="s">
        <v>65</v>
      </c>
      <c r="C50" s="54"/>
      <c r="D50" s="138"/>
      <c r="E50" s="138"/>
      <c r="F50" s="138"/>
      <c r="G50" s="138"/>
      <c r="H50" s="108" t="str">
        <f>IF((C48+I48-H26)&lt;&gt;0,"Amounts do not equal claim amount.","")</f>
        <v/>
      </c>
      <c r="I50" s="108"/>
      <c r="J50" s="108"/>
      <c r="K50" s="109"/>
    </row>
    <row r="51" spans="2:11" s="37" customFormat="1" x14ac:dyDescent="0.2">
      <c r="B51" s="56"/>
      <c r="C51" s="57"/>
      <c r="D51" s="137" t="s">
        <v>66</v>
      </c>
      <c r="E51" s="137"/>
      <c r="F51" s="137"/>
      <c r="G51" s="137"/>
      <c r="H51" s="57"/>
      <c r="I51" s="57"/>
      <c r="J51" s="57"/>
      <c r="K51" s="58"/>
    </row>
    <row r="52" spans="2:11" s="37" customFormat="1" x14ac:dyDescent="0.2"/>
    <row r="53" spans="2:11" s="37" customFormat="1" ht="15.75" x14ac:dyDescent="0.25">
      <c r="B53" s="67" t="s">
        <v>67</v>
      </c>
      <c r="C53" s="51"/>
      <c r="D53" s="51"/>
      <c r="E53" s="51"/>
      <c r="F53" s="51"/>
      <c r="G53" s="51"/>
      <c r="H53" s="51"/>
      <c r="I53" s="51"/>
      <c r="J53" s="51"/>
      <c r="K53" s="52"/>
    </row>
    <row r="54" spans="2:11" s="37" customFormat="1" ht="15.75" x14ac:dyDescent="0.25">
      <c r="B54" s="87"/>
      <c r="C54" s="54"/>
      <c r="D54" s="54"/>
      <c r="E54" s="91" t="str">
        <f>IF(C9="","Group Selection has not been made - accounts to be entered manually.","")</f>
        <v>Group Selection has not been made - accounts to be entered manually.</v>
      </c>
      <c r="F54" s="54"/>
      <c r="G54" s="54"/>
      <c r="H54" s="54"/>
      <c r="I54" s="136" t="s">
        <v>68</v>
      </c>
      <c r="J54" s="136"/>
      <c r="K54" s="92"/>
    </row>
    <row r="55" spans="2:11" s="37" customFormat="1" x14ac:dyDescent="0.2">
      <c r="B55" s="53"/>
      <c r="C55" s="54"/>
      <c r="D55" s="54"/>
      <c r="E55" s="54"/>
      <c r="F55" s="54"/>
      <c r="G55" s="54"/>
      <c r="H55" s="59"/>
      <c r="I55" s="54"/>
      <c r="J55" s="54"/>
      <c r="K55" s="55"/>
    </row>
    <row r="56" spans="2:11" s="37" customFormat="1" x14ac:dyDescent="0.2">
      <c r="B56" s="53" t="s">
        <v>69</v>
      </c>
      <c r="C56" s="104" t="str">
        <f>IFERROR(VLOOKUP($C$9,Group[],2),"")</f>
        <v/>
      </c>
      <c r="D56" s="104"/>
      <c r="E56" s="63"/>
      <c r="F56" s="88" t="s">
        <v>70</v>
      </c>
      <c r="G56" s="90" t="str">
        <f>IFERROR(VLOOKUP($C$9,Group_2[],3),"")</f>
        <v/>
      </c>
      <c r="H56" s="69"/>
      <c r="I56" s="54" t="s">
        <v>71</v>
      </c>
      <c r="J56" s="54"/>
      <c r="K56" s="64"/>
    </row>
    <row r="57" spans="2:11" s="37" customFormat="1" x14ac:dyDescent="0.2">
      <c r="B57" s="60"/>
      <c r="C57" s="61"/>
      <c r="D57" s="61"/>
      <c r="E57" s="61"/>
      <c r="F57" s="61"/>
      <c r="G57" s="61"/>
      <c r="H57" s="61"/>
      <c r="I57" s="61"/>
      <c r="J57" s="61"/>
      <c r="K57" s="62"/>
    </row>
    <row r="58" spans="2:11" s="37" customFormat="1" x14ac:dyDescent="0.2">
      <c r="B58" s="107" t="s">
        <v>72</v>
      </c>
      <c r="C58" s="107"/>
      <c r="D58" s="107"/>
      <c r="E58" s="107"/>
      <c r="F58"/>
      <c r="G58"/>
      <c r="H58"/>
      <c r="I58"/>
      <c r="J58"/>
      <c r="K58" s="101"/>
    </row>
    <row r="59" spans="2:11" s="37" customFormat="1" x14ac:dyDescent="0.2">
      <c r="B59"/>
      <c r="C59"/>
      <c r="D59"/>
      <c r="E59"/>
      <c r="F59"/>
      <c r="G59"/>
      <c r="H59"/>
      <c r="I59"/>
      <c r="J59"/>
      <c r="K59"/>
    </row>
    <row r="60" spans="2:11" s="37" customFormat="1" x14ac:dyDescent="0.2">
      <c r="B60"/>
      <c r="C60"/>
      <c r="D60"/>
      <c r="E60"/>
      <c r="F60"/>
      <c r="G60"/>
      <c r="H60"/>
      <c r="I60"/>
      <c r="J60"/>
      <c r="K60"/>
    </row>
  </sheetData>
  <sheetProtection sheet="1" selectLockedCells="1"/>
  <protectedRanges>
    <protectedRange sqref="C43:G45 L47:L49 H43:K43 H45:K45" name="Range2_14"/>
    <protectedRange sqref="D8:F10 D37:J37 C38:C39 G7:H10 C34:J36" name="Range1_14"/>
    <protectedRange sqref="B27:G28 B30:G33 B23:I25" name="Range1_14_5"/>
    <protectedRange sqref="H46:J46" name="Range2_14_1"/>
  </protectedRanges>
  <mergeCells count="42">
    <mergeCell ref="I54:J54"/>
    <mergeCell ref="D51:G51"/>
    <mergeCell ref="D50:G50"/>
    <mergeCell ref="B2:K2"/>
    <mergeCell ref="C39:K39"/>
    <mergeCell ref="C36:K36"/>
    <mergeCell ref="B15:G15"/>
    <mergeCell ref="B16:G16"/>
    <mergeCell ref="B17:G17"/>
    <mergeCell ref="B18:G18"/>
    <mergeCell ref="B19:G19"/>
    <mergeCell ref="B20:G20"/>
    <mergeCell ref="B21:G21"/>
    <mergeCell ref="B22:G22"/>
    <mergeCell ref="C41:K41"/>
    <mergeCell ref="D7:G7"/>
    <mergeCell ref="B31:K31"/>
    <mergeCell ref="C35:K35"/>
    <mergeCell ref="B11:E11"/>
    <mergeCell ref="B24:G24"/>
    <mergeCell ref="B25:G25"/>
    <mergeCell ref="B12:G12"/>
    <mergeCell ref="B13:G13"/>
    <mergeCell ref="B23:G23"/>
    <mergeCell ref="B32:K32"/>
    <mergeCell ref="B29:K29"/>
    <mergeCell ref="C56:D56"/>
    <mergeCell ref="I9:J9"/>
    <mergeCell ref="C9:D9"/>
    <mergeCell ref="F9:G9"/>
    <mergeCell ref="B58:E58"/>
    <mergeCell ref="H50:K50"/>
    <mergeCell ref="D44:G44"/>
    <mergeCell ref="B27:G27"/>
    <mergeCell ref="B26:F26"/>
    <mergeCell ref="C42:K42"/>
    <mergeCell ref="H27:I27"/>
    <mergeCell ref="B34:K34"/>
    <mergeCell ref="C40:K40"/>
    <mergeCell ref="C37:K37"/>
    <mergeCell ref="C38:K38"/>
    <mergeCell ref="B30:K30"/>
  </mergeCells>
  <conditionalFormatting sqref="F11">
    <cfRule type="containsBlanks" dxfId="8" priority="2">
      <formula>LEN(TRIM(F11))=0</formula>
    </cfRule>
  </conditionalFormatting>
  <hyperlinks>
    <hyperlink ref="C37" location="'AUTCA Article ARTICLE 1.22'!A1" display="I have reviewed Article 1.22. " xr:uid="{00000000-0004-0000-0000-000000000000}"/>
    <hyperlink ref="B58" r:id="rId1" xr:uid="{18348A93-CC6C-4EA5-B37D-B0AEE61FF89A}"/>
  </hyperlinks>
  <printOptions horizontalCentered="1" verticalCentered="1"/>
  <pageMargins left="0.2" right="0.2" top="0.5" bottom="0.5" header="0.3" footer="0.3"/>
  <pageSetup scale="69" orientation="portrait" r:id="rId2"/>
  <headerFooter scaleWithDoc="0">
    <oddFooter>&amp;CLast revised: July 2022</oddFooter>
  </headerFooter>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Select from the following" error="Arts_x000a_Business_x000a_Education_x000a_Library_x000a_Science" prompt="Choose from list" xr:uid="{32C8BBF9-C4A7-4A20-A473-ED0519F92419}">
          <x14:formula1>
            <xm:f>List!$A$3:$A$7</xm:f>
          </x14:formula1>
          <xm:sqref>C9:D9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M44"/>
  <sheetViews>
    <sheetView showGridLines="0" zoomScaleNormal="100" workbookViewId="0">
      <selection activeCell="C23" sqref="C23:H23"/>
    </sheetView>
  </sheetViews>
  <sheetFormatPr defaultColWidth="8.85546875" defaultRowHeight="12.75" x14ac:dyDescent="0.2"/>
  <cols>
    <col min="1" max="1" width="0.5703125" customWidth="1"/>
    <col min="2" max="2" width="1.5703125" customWidth="1"/>
    <col min="3" max="3" width="13.5703125" customWidth="1"/>
    <col min="4" max="4" width="11.42578125" customWidth="1"/>
    <col min="5" max="5" width="13.5703125" customWidth="1"/>
    <col min="6" max="6" width="12.5703125" customWidth="1"/>
    <col min="7" max="7" width="10.5703125" customWidth="1"/>
    <col min="8" max="8" width="9.140625" hidden="1" customWidth="1"/>
    <col min="9" max="9" width="13.85546875" customWidth="1"/>
    <col min="10" max="10" width="12.140625" customWidth="1"/>
    <col min="11" max="11" width="11.5703125" bestFit="1" customWidth="1"/>
    <col min="12" max="12" width="12" bestFit="1" customWidth="1"/>
    <col min="13" max="13" width="1.5703125" customWidth="1"/>
  </cols>
  <sheetData>
    <row r="1" spans="2:13" ht="3.75" customHeight="1" x14ac:dyDescent="0.2"/>
    <row r="2" spans="2:13" ht="6.75" customHeight="1" x14ac:dyDescent="0.2">
      <c r="B2" s="21"/>
      <c r="C2" s="32"/>
      <c r="D2" s="32"/>
      <c r="E2" s="32"/>
      <c r="F2" s="32"/>
      <c r="G2" s="32"/>
      <c r="H2" s="32"/>
      <c r="I2" s="32"/>
      <c r="J2" s="32"/>
      <c r="K2" s="32"/>
      <c r="L2" s="32"/>
      <c r="M2" s="22"/>
    </row>
    <row r="3" spans="2:13" ht="107.25" customHeight="1" x14ac:dyDescent="0.2">
      <c r="B3" s="23"/>
      <c r="C3" s="148"/>
      <c r="D3" s="148"/>
      <c r="E3" s="148"/>
      <c r="F3" s="148"/>
      <c r="G3" s="148"/>
      <c r="H3" s="148"/>
      <c r="I3" s="148"/>
      <c r="J3" s="148"/>
      <c r="K3" s="148"/>
      <c r="L3" s="148"/>
      <c r="M3" s="24"/>
    </row>
    <row r="4" spans="2:13" x14ac:dyDescent="0.2">
      <c r="B4" s="23"/>
      <c r="C4" s="156" t="s">
        <v>73</v>
      </c>
      <c r="D4" s="156"/>
      <c r="E4" s="156"/>
      <c r="F4" s="156"/>
      <c r="G4" s="156"/>
      <c r="H4" s="156"/>
      <c r="I4" s="156"/>
      <c r="J4" s="156"/>
      <c r="K4" s="156"/>
      <c r="L4" s="156"/>
      <c r="M4" s="24"/>
    </row>
    <row r="5" spans="2:13" x14ac:dyDescent="0.2">
      <c r="B5" s="23"/>
      <c r="C5" s="156" t="s">
        <v>74</v>
      </c>
      <c r="D5" s="156"/>
      <c r="E5" s="156"/>
      <c r="F5" s="156"/>
      <c r="G5" s="156"/>
      <c r="H5" s="156"/>
      <c r="I5" s="156"/>
      <c r="J5" s="156"/>
      <c r="K5" s="156"/>
      <c r="L5" s="156"/>
      <c r="M5" s="24"/>
    </row>
    <row r="6" spans="2:13" x14ac:dyDescent="0.2">
      <c r="B6" s="23"/>
      <c r="C6" s="156" t="s">
        <v>75</v>
      </c>
      <c r="D6" s="156"/>
      <c r="E6" s="156"/>
      <c r="F6" s="156"/>
      <c r="G6" s="156"/>
      <c r="H6" s="156"/>
      <c r="I6" s="156"/>
      <c r="J6" s="156"/>
      <c r="K6" s="156"/>
      <c r="L6" s="156"/>
      <c r="M6" s="25"/>
    </row>
    <row r="7" spans="2:13" x14ac:dyDescent="0.2">
      <c r="B7" s="23"/>
      <c r="C7" s="93"/>
      <c r="D7" s="93"/>
      <c r="E7" s="93"/>
      <c r="F7" s="93"/>
      <c r="G7" s="93"/>
      <c r="H7" s="93"/>
      <c r="I7" s="93"/>
      <c r="J7" s="93"/>
      <c r="K7" s="93"/>
      <c r="L7" s="93"/>
      <c r="M7" s="26"/>
    </row>
    <row r="8" spans="2:13" ht="39" customHeight="1" x14ac:dyDescent="0.2">
      <c r="B8" s="23"/>
      <c r="C8" s="27" t="s">
        <v>76</v>
      </c>
      <c r="D8" s="157"/>
      <c r="E8" s="158"/>
      <c r="F8" s="158"/>
      <c r="G8" s="158"/>
      <c r="H8" s="159"/>
      <c r="I8" s="6" t="s">
        <v>77</v>
      </c>
      <c r="J8" s="7"/>
      <c r="K8" s="7"/>
      <c r="L8" s="8"/>
      <c r="M8" s="24"/>
    </row>
    <row r="9" spans="2:13" ht="18" customHeight="1" x14ac:dyDescent="0.2">
      <c r="B9" s="23"/>
      <c r="C9" s="27" t="s">
        <v>78</v>
      </c>
      <c r="D9" s="155"/>
      <c r="E9" s="130"/>
      <c r="F9" s="130"/>
      <c r="G9" s="130"/>
      <c r="H9" s="131"/>
      <c r="I9" s="1"/>
      <c r="J9" s="2"/>
      <c r="K9" s="2"/>
      <c r="L9" s="3"/>
      <c r="M9" s="24"/>
    </row>
    <row r="10" spans="2:13" ht="18" customHeight="1" x14ac:dyDescent="0.2">
      <c r="B10" s="23"/>
      <c r="C10" s="27" t="s">
        <v>79</v>
      </c>
      <c r="D10" s="155"/>
      <c r="E10" s="130"/>
      <c r="F10" s="130"/>
      <c r="G10" s="130"/>
      <c r="H10" s="131"/>
      <c r="I10" s="1" t="s">
        <v>80</v>
      </c>
      <c r="J10" s="2"/>
      <c r="K10" s="2"/>
      <c r="L10" s="3"/>
      <c r="M10" s="24"/>
    </row>
    <row r="11" spans="2:13" ht="18" customHeight="1" x14ac:dyDescent="0.2">
      <c r="B11" s="23"/>
      <c r="C11" s="27" t="s">
        <v>81</v>
      </c>
      <c r="D11" s="155"/>
      <c r="E11" s="130"/>
      <c r="F11" s="130"/>
      <c r="G11" s="130"/>
      <c r="H11" s="131"/>
      <c r="I11" s="1"/>
      <c r="J11" s="2"/>
      <c r="K11" s="2"/>
      <c r="L11" s="3"/>
      <c r="M11" s="24"/>
    </row>
    <row r="12" spans="2:13" ht="18" customHeight="1" x14ac:dyDescent="0.2">
      <c r="B12" s="23"/>
      <c r="C12" s="27" t="s">
        <v>82</v>
      </c>
      <c r="D12" s="155"/>
      <c r="E12" s="130"/>
      <c r="F12" s="130"/>
      <c r="G12" s="130"/>
      <c r="H12" s="131"/>
      <c r="I12" s="1" t="s">
        <v>83</v>
      </c>
      <c r="J12" s="2"/>
      <c r="K12" s="2"/>
      <c r="L12" s="3"/>
      <c r="M12" s="24"/>
    </row>
    <row r="13" spans="2:13" x14ac:dyDescent="0.2">
      <c r="B13" s="23"/>
      <c r="C13" s="27"/>
      <c r="D13" s="148"/>
      <c r="E13" s="148"/>
      <c r="F13" s="148"/>
      <c r="G13" s="148"/>
      <c r="H13" s="15"/>
      <c r="I13" s="1"/>
      <c r="J13" s="2"/>
      <c r="K13" s="2"/>
      <c r="L13" s="3"/>
      <c r="M13" s="24"/>
    </row>
    <row r="14" spans="2:13" ht="18" customHeight="1" x14ac:dyDescent="0.2">
      <c r="B14" s="23"/>
      <c r="C14" s="152" t="s">
        <v>84</v>
      </c>
      <c r="D14" s="153"/>
      <c r="E14" s="153"/>
      <c r="F14" s="153"/>
      <c r="G14" s="154"/>
      <c r="H14" s="14"/>
      <c r="I14" s="1" t="s">
        <v>85</v>
      </c>
      <c r="J14" s="2"/>
      <c r="K14" s="2"/>
      <c r="L14" s="3"/>
      <c r="M14" s="24"/>
    </row>
    <row r="15" spans="2:13" ht="6.75" customHeight="1" x14ac:dyDescent="0.2">
      <c r="B15" s="23"/>
      <c r="C15" s="40"/>
      <c r="G15" s="24"/>
      <c r="H15" s="14"/>
      <c r="I15" s="1"/>
      <c r="J15" s="4"/>
      <c r="K15" s="4"/>
      <c r="L15" s="3"/>
      <c r="M15" s="24"/>
    </row>
    <row r="16" spans="2:13" ht="18" customHeight="1" x14ac:dyDescent="0.2">
      <c r="B16" s="23"/>
      <c r="C16" s="43" t="s">
        <v>86</v>
      </c>
      <c r="D16" s="19">
        <v>0</v>
      </c>
      <c r="E16" s="44" t="s">
        <v>87</v>
      </c>
      <c r="F16" s="16">
        <f>I32-D16</f>
        <v>0</v>
      </c>
      <c r="G16" s="41"/>
      <c r="H16" s="10"/>
      <c r="I16" s="1" t="s">
        <v>88</v>
      </c>
      <c r="J16" s="4"/>
      <c r="K16" s="4"/>
      <c r="L16" s="3"/>
      <c r="M16" s="24"/>
    </row>
    <row r="17" spans="2:13" ht="18" customHeight="1" x14ac:dyDescent="0.2">
      <c r="B17" s="23"/>
      <c r="C17" s="42"/>
      <c r="D17" s="10"/>
      <c r="E17" s="10"/>
      <c r="F17" s="10"/>
      <c r="G17" s="41"/>
      <c r="H17" s="10"/>
      <c r="I17" s="149" t="s">
        <v>89</v>
      </c>
      <c r="J17" s="150"/>
      <c r="K17" s="150"/>
      <c r="L17" s="151"/>
      <c r="M17" s="24"/>
    </row>
    <row r="18" spans="2:13" ht="15.95" customHeight="1" x14ac:dyDescent="0.2">
      <c r="B18" s="23"/>
      <c r="C18" s="132" t="s">
        <v>90</v>
      </c>
      <c r="D18" s="132"/>
      <c r="E18" s="132"/>
      <c r="F18" s="132"/>
      <c r="G18" s="132"/>
      <c r="H18" s="132"/>
      <c r="I18" s="132"/>
      <c r="J18" s="132"/>
      <c r="K18" s="132"/>
      <c r="L18" s="132"/>
      <c r="M18" s="24"/>
    </row>
    <row r="19" spans="2:13" ht="15.95" customHeight="1" x14ac:dyDescent="0.2">
      <c r="B19" s="23"/>
      <c r="C19" s="132" t="s">
        <v>91</v>
      </c>
      <c r="D19" s="132"/>
      <c r="E19" s="132"/>
      <c r="F19" s="132"/>
      <c r="G19" s="132"/>
      <c r="H19" s="133"/>
      <c r="I19" s="11" t="s">
        <v>33</v>
      </c>
      <c r="J19" s="11" t="s">
        <v>34</v>
      </c>
      <c r="K19" s="11" t="s">
        <v>35</v>
      </c>
      <c r="L19" s="11" t="s">
        <v>36</v>
      </c>
      <c r="M19" s="24"/>
    </row>
    <row r="20" spans="2:13" ht="15.95" customHeight="1" x14ac:dyDescent="0.2">
      <c r="B20" s="23"/>
      <c r="C20" s="132"/>
      <c r="D20" s="132"/>
      <c r="E20" s="132"/>
      <c r="F20" s="132"/>
      <c r="G20" s="132"/>
      <c r="H20" s="133"/>
      <c r="I20" s="12" t="s">
        <v>92</v>
      </c>
      <c r="J20" s="12"/>
      <c r="K20" s="12"/>
      <c r="L20" s="12"/>
      <c r="M20" s="24"/>
    </row>
    <row r="21" spans="2:13" ht="15.95" customHeight="1" x14ac:dyDescent="0.2">
      <c r="B21" s="23"/>
      <c r="C21" s="132"/>
      <c r="D21" s="132"/>
      <c r="E21" s="132"/>
      <c r="F21" s="132"/>
      <c r="G21" s="132"/>
      <c r="H21" s="133"/>
      <c r="I21" s="12" t="s">
        <v>93</v>
      </c>
      <c r="J21" s="12" t="s">
        <v>93</v>
      </c>
      <c r="K21" s="13">
        <v>0.67</v>
      </c>
      <c r="L21" s="13" t="s">
        <v>43</v>
      </c>
      <c r="M21" s="24"/>
    </row>
    <row r="22" spans="2:13" ht="15.95" customHeight="1" x14ac:dyDescent="0.2">
      <c r="B22" s="23"/>
      <c r="C22" s="28" t="s">
        <v>94</v>
      </c>
      <c r="I22" s="12" t="s">
        <v>95</v>
      </c>
      <c r="J22" s="12" t="s">
        <v>63</v>
      </c>
      <c r="K22" s="12" t="s">
        <v>47</v>
      </c>
      <c r="L22" s="12" t="s">
        <v>48</v>
      </c>
      <c r="M22" s="24"/>
    </row>
    <row r="23" spans="2:13" ht="15.95" customHeight="1" x14ac:dyDescent="0.2">
      <c r="B23" s="23"/>
      <c r="C23" s="143"/>
      <c r="D23" s="144"/>
      <c r="E23" s="144"/>
      <c r="F23" s="144"/>
      <c r="G23" s="144"/>
      <c r="H23" s="145"/>
      <c r="I23" s="17">
        <v>0</v>
      </c>
      <c r="J23" s="18">
        <v>0</v>
      </c>
      <c r="K23" s="5">
        <f t="shared" ref="K23:K31" si="0">+J23*0.67</f>
        <v>0</v>
      </c>
      <c r="L23" s="5">
        <f>SUM(I23-K23)</f>
        <v>0</v>
      </c>
      <c r="M23" s="24"/>
    </row>
    <row r="24" spans="2:13" ht="15.95" customHeight="1" x14ac:dyDescent="0.2">
      <c r="B24" s="23"/>
      <c r="C24" s="143"/>
      <c r="D24" s="144"/>
      <c r="E24" s="144"/>
      <c r="F24" s="144"/>
      <c r="G24" s="144"/>
      <c r="H24" s="145"/>
      <c r="I24" s="17"/>
      <c r="J24" s="18"/>
      <c r="K24" s="5">
        <f t="shared" si="0"/>
        <v>0</v>
      </c>
      <c r="L24" s="5">
        <f t="shared" ref="L24:L32" si="1">SUM(I24-K24)</f>
        <v>0</v>
      </c>
      <c r="M24" s="24"/>
    </row>
    <row r="25" spans="2:13" ht="15.95" customHeight="1" x14ac:dyDescent="0.2">
      <c r="B25" s="23"/>
      <c r="C25" s="143"/>
      <c r="D25" s="144"/>
      <c r="E25" s="144"/>
      <c r="F25" s="144"/>
      <c r="G25" s="144"/>
      <c r="H25" s="145"/>
      <c r="I25" s="17"/>
      <c r="J25" s="18"/>
      <c r="K25" s="5">
        <f t="shared" si="0"/>
        <v>0</v>
      </c>
      <c r="L25" s="5">
        <f t="shared" si="1"/>
        <v>0</v>
      </c>
      <c r="M25" s="24"/>
    </row>
    <row r="26" spans="2:13" ht="15.95" customHeight="1" x14ac:dyDescent="0.2">
      <c r="B26" s="23"/>
      <c r="C26" s="143"/>
      <c r="D26" s="144"/>
      <c r="E26" s="144"/>
      <c r="F26" s="144"/>
      <c r="G26" s="144"/>
      <c r="H26" s="145"/>
      <c r="I26" s="17"/>
      <c r="J26" s="18"/>
      <c r="K26" s="5">
        <f t="shared" si="0"/>
        <v>0</v>
      </c>
      <c r="L26" s="5">
        <f t="shared" si="1"/>
        <v>0</v>
      </c>
      <c r="M26" s="24"/>
    </row>
    <row r="27" spans="2:13" ht="15.95" customHeight="1" x14ac:dyDescent="0.2">
      <c r="B27" s="23"/>
      <c r="C27" s="143"/>
      <c r="D27" s="144"/>
      <c r="E27" s="144"/>
      <c r="F27" s="144"/>
      <c r="G27" s="144"/>
      <c r="H27" s="145"/>
      <c r="I27" s="17"/>
      <c r="J27" s="18"/>
      <c r="K27" s="5">
        <f t="shared" si="0"/>
        <v>0</v>
      </c>
      <c r="L27" s="5">
        <f t="shared" si="1"/>
        <v>0</v>
      </c>
      <c r="M27" s="24"/>
    </row>
    <row r="28" spans="2:13" ht="15.95" customHeight="1" x14ac:dyDescent="0.2">
      <c r="B28" s="23"/>
      <c r="C28" s="143"/>
      <c r="D28" s="144"/>
      <c r="E28" s="144"/>
      <c r="F28" s="144"/>
      <c r="G28" s="144"/>
      <c r="H28" s="145"/>
      <c r="I28" s="17"/>
      <c r="J28" s="18"/>
      <c r="K28" s="5">
        <f t="shared" si="0"/>
        <v>0</v>
      </c>
      <c r="L28" s="5">
        <f t="shared" si="1"/>
        <v>0</v>
      </c>
      <c r="M28" s="24"/>
    </row>
    <row r="29" spans="2:13" ht="15.95" customHeight="1" x14ac:dyDescent="0.2">
      <c r="B29" s="23"/>
      <c r="C29" s="143"/>
      <c r="D29" s="144"/>
      <c r="E29" s="144"/>
      <c r="F29" s="144"/>
      <c r="G29" s="144"/>
      <c r="H29" s="145"/>
      <c r="I29" s="18"/>
      <c r="J29" s="18"/>
      <c r="K29" s="5">
        <f t="shared" si="0"/>
        <v>0</v>
      </c>
      <c r="L29" s="5">
        <f t="shared" si="1"/>
        <v>0</v>
      </c>
      <c r="M29" s="24"/>
    </row>
    <row r="30" spans="2:13" ht="15.95" customHeight="1" x14ac:dyDescent="0.2">
      <c r="B30" s="23"/>
      <c r="C30" s="143"/>
      <c r="D30" s="144"/>
      <c r="E30" s="144"/>
      <c r="F30" s="144"/>
      <c r="G30" s="144"/>
      <c r="H30" s="145"/>
      <c r="I30" s="18"/>
      <c r="J30" s="18"/>
      <c r="K30" s="5">
        <f t="shared" si="0"/>
        <v>0</v>
      </c>
      <c r="L30" s="5">
        <f t="shared" si="1"/>
        <v>0</v>
      </c>
      <c r="M30" s="24"/>
    </row>
    <row r="31" spans="2:13" ht="15.95" customHeight="1" x14ac:dyDescent="0.2">
      <c r="B31" s="23"/>
      <c r="C31" s="144"/>
      <c r="D31" s="144"/>
      <c r="E31" s="144"/>
      <c r="F31" s="144"/>
      <c r="G31" s="144"/>
      <c r="H31" s="145"/>
      <c r="I31" s="18"/>
      <c r="J31" s="18"/>
      <c r="K31" s="5">
        <f t="shared" si="0"/>
        <v>0</v>
      </c>
      <c r="L31" s="5">
        <f t="shared" si="1"/>
        <v>0</v>
      </c>
      <c r="M31" s="24"/>
    </row>
    <row r="32" spans="2:13" ht="15.95" customHeight="1" x14ac:dyDescent="0.2">
      <c r="B32" s="23"/>
      <c r="C32" s="147" t="s">
        <v>49</v>
      </c>
      <c r="D32" s="147"/>
      <c r="E32" s="147"/>
      <c r="F32" s="147"/>
      <c r="G32" s="147"/>
      <c r="I32" s="9">
        <f>SUM(I23:I31)</f>
        <v>0</v>
      </c>
      <c r="J32" s="20"/>
      <c r="K32" s="5">
        <f>SUM(K23:K31)</f>
        <v>0</v>
      </c>
      <c r="L32" s="5">
        <f t="shared" si="1"/>
        <v>0</v>
      </c>
      <c r="M32" s="24"/>
    </row>
    <row r="33" spans="2:13" ht="57" customHeight="1" x14ac:dyDescent="0.2">
      <c r="B33" s="23"/>
      <c r="C33" s="146" t="s">
        <v>96</v>
      </c>
      <c r="D33" s="146"/>
      <c r="E33" s="146"/>
      <c r="F33" s="146"/>
      <c r="G33" s="146"/>
      <c r="H33" s="146"/>
      <c r="I33" s="146"/>
      <c r="J33" s="146"/>
      <c r="K33" s="146"/>
      <c r="L33" s="146"/>
      <c r="M33" s="24"/>
    </row>
    <row r="34" spans="2:13" x14ac:dyDescent="0.2">
      <c r="B34" s="23"/>
      <c r="C34" s="29"/>
      <c r="D34" s="29"/>
      <c r="E34" s="29"/>
      <c r="F34" s="29"/>
      <c r="G34" s="29"/>
      <c r="H34" s="29"/>
      <c r="I34" s="29"/>
      <c r="J34" s="29"/>
      <c r="K34" s="29"/>
      <c r="L34" s="29"/>
      <c r="M34" s="24"/>
    </row>
    <row r="35" spans="2:13" ht="48.75" customHeight="1" x14ac:dyDescent="0.2">
      <c r="B35" s="23"/>
      <c r="C35" s="102" t="s">
        <v>60</v>
      </c>
      <c r="D35" s="102"/>
      <c r="E35" s="102"/>
      <c r="F35" s="102"/>
      <c r="G35" s="102"/>
      <c r="H35" s="102"/>
      <c r="I35" s="102"/>
      <c r="J35" s="102"/>
      <c r="K35" s="102"/>
      <c r="L35" s="102"/>
      <c r="M35" s="24"/>
    </row>
    <row r="36" spans="2:13" x14ac:dyDescent="0.2">
      <c r="B36" s="23"/>
      <c r="C36" s="102"/>
      <c r="D36" s="102"/>
      <c r="E36" s="102"/>
      <c r="F36" s="102"/>
      <c r="G36" s="102"/>
      <c r="H36" s="102"/>
      <c r="I36" s="102"/>
      <c r="J36" s="102"/>
      <c r="K36" s="102"/>
      <c r="L36" s="102"/>
      <c r="M36" s="24"/>
    </row>
    <row r="37" spans="2:13" ht="27" customHeight="1" x14ac:dyDescent="0.2">
      <c r="B37" s="23"/>
      <c r="C37" s="37" t="s">
        <v>97</v>
      </c>
      <c r="D37" s="105"/>
      <c r="E37" s="105"/>
      <c r="F37" s="105"/>
      <c r="G37" s="142" t="s">
        <v>98</v>
      </c>
      <c r="H37" s="142"/>
      <c r="I37" s="142"/>
      <c r="J37" s="105"/>
      <c r="K37" s="105"/>
      <c r="L37" s="105"/>
      <c r="M37" s="24"/>
    </row>
    <row r="38" spans="2:13" x14ac:dyDescent="0.2">
      <c r="B38" s="23"/>
      <c r="C38" s="37"/>
      <c r="D38" s="37"/>
      <c r="E38" s="37"/>
      <c r="F38" s="37"/>
      <c r="G38" s="37"/>
      <c r="H38" s="37"/>
      <c r="I38" s="37"/>
      <c r="J38" s="37"/>
      <c r="K38" s="37"/>
      <c r="L38" s="37"/>
      <c r="M38" s="24"/>
    </row>
    <row r="39" spans="2:13" ht="29.25" customHeight="1" x14ac:dyDescent="0.2">
      <c r="B39" s="23"/>
      <c r="C39" s="44" t="s">
        <v>27</v>
      </c>
      <c r="D39" s="105"/>
      <c r="E39" s="105"/>
      <c r="F39" s="105"/>
      <c r="G39" s="142" t="s">
        <v>99</v>
      </c>
      <c r="H39" s="142"/>
      <c r="I39" s="142"/>
      <c r="J39" s="105"/>
      <c r="K39" s="105"/>
      <c r="L39" s="105"/>
      <c r="M39" s="24"/>
    </row>
    <row r="40" spans="2:13" x14ac:dyDescent="0.2">
      <c r="B40" s="23"/>
      <c r="C40" s="37"/>
      <c r="J40" s="37"/>
      <c r="M40" s="24"/>
    </row>
    <row r="41" spans="2:13" ht="12.75" customHeight="1" x14ac:dyDescent="0.2">
      <c r="B41" s="23"/>
      <c r="C41" s="141" t="s">
        <v>100</v>
      </c>
      <c r="D41" s="141"/>
      <c r="E41" s="141"/>
      <c r="F41" s="141"/>
      <c r="G41" s="141"/>
      <c r="H41" s="141"/>
      <c r="I41" s="141"/>
      <c r="J41" s="141"/>
      <c r="K41" s="141"/>
      <c r="L41" s="141"/>
      <c r="M41" s="24"/>
    </row>
    <row r="42" spans="2:13" ht="18.75" customHeight="1" x14ac:dyDescent="0.2">
      <c r="B42" s="23"/>
      <c r="C42" s="141"/>
      <c r="D42" s="141"/>
      <c r="E42" s="141"/>
      <c r="F42" s="141"/>
      <c r="G42" s="141"/>
      <c r="H42" s="141"/>
      <c r="I42" s="141"/>
      <c r="J42" s="141"/>
      <c r="K42" s="141"/>
      <c r="L42" s="141"/>
      <c r="M42" s="24"/>
    </row>
    <row r="43" spans="2:13" x14ac:dyDescent="0.2">
      <c r="B43" s="23"/>
      <c r="K43" s="33" t="s">
        <v>101</v>
      </c>
      <c r="M43" s="24"/>
    </row>
    <row r="44" spans="2:13" x14ac:dyDescent="0.2">
      <c r="B44" s="30"/>
      <c r="C44" s="31"/>
      <c r="D44" s="31"/>
      <c r="E44" s="31"/>
      <c r="F44" s="31"/>
      <c r="G44" s="31"/>
      <c r="H44" s="31"/>
      <c r="I44" s="31"/>
      <c r="J44" s="31"/>
      <c r="K44" s="31"/>
      <c r="L44" s="31"/>
      <c r="M44" s="15"/>
    </row>
  </sheetData>
  <sheetProtection algorithmName="SHA-512" hashValue="FZJOsHiKqHV3iwrrz4vosj+T/8dc7FjDIEBpVJQZbCzqxKQV04dkREzZdVvQrc+1UkUKG1HN+ZSxKovFYsgBow==" saltValue="V9xgOByia8ErQqOmmh4oVQ==" spinCount="100000" sheet="1" selectLockedCells="1"/>
  <protectedRanges>
    <protectedRange sqref="C37:L39" name="Range2_14"/>
    <protectedRange sqref="C14:F14 H8:H15 D8:G13 C16:F16 C23:J31" name="Range1_14"/>
  </protectedRanges>
  <mergeCells count="36">
    <mergeCell ref="D10:H10"/>
    <mergeCell ref="D11:H11"/>
    <mergeCell ref="C6:L6"/>
    <mergeCell ref="D12:H12"/>
    <mergeCell ref="C3:L3"/>
    <mergeCell ref="C4:L4"/>
    <mergeCell ref="C5:L5"/>
    <mergeCell ref="D8:H8"/>
    <mergeCell ref="D9:H9"/>
    <mergeCell ref="C18:L18"/>
    <mergeCell ref="C19:H19"/>
    <mergeCell ref="C20:H20"/>
    <mergeCell ref="D13:G13"/>
    <mergeCell ref="I17:L17"/>
    <mergeCell ref="C14:G14"/>
    <mergeCell ref="C35:L35"/>
    <mergeCell ref="C36:L36"/>
    <mergeCell ref="C21:H21"/>
    <mergeCell ref="C23:H23"/>
    <mergeCell ref="C24:H24"/>
    <mergeCell ref="C25:H25"/>
    <mergeCell ref="C26:H26"/>
    <mergeCell ref="C27:H27"/>
    <mergeCell ref="C28:H28"/>
    <mergeCell ref="C29:H29"/>
    <mergeCell ref="C30:H30"/>
    <mergeCell ref="C31:H31"/>
    <mergeCell ref="C33:L33"/>
    <mergeCell ref="C32:G32"/>
    <mergeCell ref="C41:L42"/>
    <mergeCell ref="G37:I37"/>
    <mergeCell ref="G39:I39"/>
    <mergeCell ref="J39:L39"/>
    <mergeCell ref="D39:F39"/>
    <mergeCell ref="D37:F37"/>
    <mergeCell ref="J37:L37"/>
  </mergeCells>
  <pageMargins left="0.7" right="0.7" top="0.75" bottom="0.75" header="0.3" footer="0.3"/>
  <pageSetup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37"/>
  <sheetViews>
    <sheetView workbookViewId="0">
      <selection activeCell="G37" sqref="G37"/>
    </sheetView>
  </sheetViews>
  <sheetFormatPr defaultColWidth="8.85546875" defaultRowHeight="12.75" x14ac:dyDescent="0.2"/>
  <sheetData>
    <row r="1" spans="1:9" ht="41.45" customHeight="1" x14ac:dyDescent="0.2">
      <c r="A1" s="102" t="s">
        <v>102</v>
      </c>
      <c r="B1" s="102"/>
      <c r="C1" s="102"/>
      <c r="D1" s="102"/>
      <c r="E1" s="102"/>
      <c r="F1" s="102"/>
      <c r="G1" s="102"/>
      <c r="H1" s="102"/>
      <c r="I1" s="102"/>
    </row>
    <row r="3" spans="1:9" x14ac:dyDescent="0.2">
      <c r="A3" s="34" t="s">
        <v>103</v>
      </c>
    </row>
    <row r="4" spans="1:9" x14ac:dyDescent="0.2">
      <c r="A4" s="37" t="s">
        <v>104</v>
      </c>
    </row>
    <row r="5" spans="1:9" x14ac:dyDescent="0.2">
      <c r="A5" s="38" t="s">
        <v>105</v>
      </c>
    </row>
    <row r="6" spans="1:9" x14ac:dyDescent="0.2">
      <c r="A6" s="35" t="s">
        <v>106</v>
      </c>
    </row>
    <row r="7" spans="1:9" x14ac:dyDescent="0.2">
      <c r="A7" s="38" t="s">
        <v>107</v>
      </c>
    </row>
    <row r="8" spans="1:9" x14ac:dyDescent="0.2">
      <c r="A8" s="35" t="s">
        <v>108</v>
      </c>
    </row>
    <row r="9" spans="1:9" x14ac:dyDescent="0.2">
      <c r="A9" s="35" t="s">
        <v>109</v>
      </c>
    </row>
    <row r="10" spans="1:9" x14ac:dyDescent="0.2">
      <c r="A10" s="35" t="s">
        <v>110</v>
      </c>
    </row>
    <row r="11" spans="1:9" x14ac:dyDescent="0.2">
      <c r="A11" s="35" t="s">
        <v>111</v>
      </c>
    </row>
    <row r="12" spans="1:9" x14ac:dyDescent="0.2">
      <c r="A12" s="35" t="s">
        <v>112</v>
      </c>
    </row>
    <row r="13" spans="1:9" x14ac:dyDescent="0.2">
      <c r="A13" s="39" t="s">
        <v>113</v>
      </c>
    </row>
    <row r="14" spans="1:9" x14ac:dyDescent="0.2">
      <c r="A14" s="36" t="s">
        <v>114</v>
      </c>
    </row>
    <row r="15" spans="1:9" x14ac:dyDescent="0.2">
      <c r="A15" s="36" t="s">
        <v>115</v>
      </c>
    </row>
    <row r="16" spans="1:9" x14ac:dyDescent="0.2">
      <c r="A16" s="39" t="s">
        <v>116</v>
      </c>
    </row>
    <row r="17" spans="1:1" x14ac:dyDescent="0.2">
      <c r="A17" s="36" t="s">
        <v>117</v>
      </c>
    </row>
    <row r="18" spans="1:1" x14ac:dyDescent="0.2">
      <c r="A18" s="39" t="s">
        <v>118</v>
      </c>
    </row>
    <row r="19" spans="1:1" x14ac:dyDescent="0.2">
      <c r="A19" s="39" t="s">
        <v>119</v>
      </c>
    </row>
    <row r="20" spans="1:1" x14ac:dyDescent="0.2">
      <c r="A20" s="39" t="s">
        <v>120</v>
      </c>
    </row>
    <row r="21" spans="1:1" x14ac:dyDescent="0.2">
      <c r="A21" s="36" t="s">
        <v>121</v>
      </c>
    </row>
    <row r="22" spans="1:1" x14ac:dyDescent="0.2">
      <c r="A22" s="36" t="s">
        <v>122</v>
      </c>
    </row>
    <row r="23" spans="1:1" x14ac:dyDescent="0.2">
      <c r="A23" s="38" t="s">
        <v>123</v>
      </c>
    </row>
    <row r="24" spans="1:1" x14ac:dyDescent="0.2">
      <c r="A24" s="35" t="s">
        <v>124</v>
      </c>
    </row>
    <row r="25" spans="1:1" x14ac:dyDescent="0.2">
      <c r="A25" s="38" t="s">
        <v>125</v>
      </c>
    </row>
    <row r="26" spans="1:1" x14ac:dyDescent="0.2">
      <c r="A26" s="35" t="s">
        <v>126</v>
      </c>
    </row>
    <row r="27" spans="1:1" x14ac:dyDescent="0.2">
      <c r="A27" s="38" t="s">
        <v>127</v>
      </c>
    </row>
    <row r="28" spans="1:1" x14ac:dyDescent="0.2">
      <c r="A28" s="35" t="s">
        <v>128</v>
      </c>
    </row>
    <row r="29" spans="1:1" x14ac:dyDescent="0.2">
      <c r="A29" s="38" t="s">
        <v>129</v>
      </c>
    </row>
    <row r="30" spans="1:1" x14ac:dyDescent="0.2">
      <c r="A30" s="35" t="s">
        <v>130</v>
      </c>
    </row>
    <row r="31" spans="1:1" x14ac:dyDescent="0.2">
      <c r="A31" s="38" t="s">
        <v>131</v>
      </c>
    </row>
    <row r="32" spans="1:1" x14ac:dyDescent="0.2">
      <c r="A32" s="38" t="s">
        <v>132</v>
      </c>
    </row>
    <row r="33" spans="1:1" x14ac:dyDescent="0.2">
      <c r="A33" s="35" t="s">
        <v>133</v>
      </c>
    </row>
    <row r="34" spans="1:1" x14ac:dyDescent="0.2">
      <c r="A34" s="39" t="s">
        <v>134</v>
      </c>
    </row>
    <row r="35" spans="1:1" x14ac:dyDescent="0.2">
      <c r="A35" s="36" t="s">
        <v>135</v>
      </c>
    </row>
    <row r="36" spans="1:1" x14ac:dyDescent="0.2">
      <c r="A36" s="39" t="s">
        <v>136</v>
      </c>
    </row>
    <row r="37" spans="1:1" x14ac:dyDescent="0.2">
      <c r="A37" s="36" t="s">
        <v>137</v>
      </c>
    </row>
  </sheetData>
  <sheetProtection algorithmName="SHA-512" hashValue="6cNh3eELihxIkfd+FFCydGEmO/wtcVLBR+ozbDvC7vkQZo35UU0fKcxexNQRBRK17FAUrHeLrxp/1qFS7ZgDkg==" saltValue="ETG6bLK7b9YKxSxynYvHvQ==" spinCount="100000" sheet="1" objects="1" scenarios="1" selectLockedCells="1"/>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9157-65C9-44A1-8DD4-D5AD6DC501AA}">
  <dimension ref="A1:C6"/>
  <sheetViews>
    <sheetView workbookViewId="0">
      <selection activeCell="G18" sqref="G18"/>
    </sheetView>
  </sheetViews>
  <sheetFormatPr defaultRowHeight="12.75" x14ac:dyDescent="0.2"/>
  <cols>
    <col min="1" max="1" width="8.85546875" bestFit="1" customWidth="1"/>
    <col min="2" max="3" width="18.42578125" bestFit="1" customWidth="1"/>
  </cols>
  <sheetData>
    <row r="1" spans="1:3" x14ac:dyDescent="0.2">
      <c r="A1" t="s">
        <v>138</v>
      </c>
      <c r="B1" t="s">
        <v>139</v>
      </c>
      <c r="C1" t="s">
        <v>140</v>
      </c>
    </row>
    <row r="2" spans="1:3" x14ac:dyDescent="0.2">
      <c r="A2" t="s">
        <v>141</v>
      </c>
      <c r="B2" t="s">
        <v>142</v>
      </c>
      <c r="C2" t="s">
        <v>143</v>
      </c>
    </row>
    <row r="3" spans="1:3" x14ac:dyDescent="0.2">
      <c r="A3" t="s">
        <v>144</v>
      </c>
      <c r="B3" t="s">
        <v>145</v>
      </c>
      <c r="C3" t="s">
        <v>146</v>
      </c>
    </row>
    <row r="4" spans="1:3" x14ac:dyDescent="0.2">
      <c r="A4" t="s">
        <v>147</v>
      </c>
      <c r="B4" t="s">
        <v>148</v>
      </c>
      <c r="C4" t="s">
        <v>149</v>
      </c>
    </row>
    <row r="5" spans="1:3" x14ac:dyDescent="0.2">
      <c r="A5" t="s">
        <v>18</v>
      </c>
      <c r="B5" t="s">
        <v>150</v>
      </c>
      <c r="C5" t="s">
        <v>151</v>
      </c>
    </row>
    <row r="6" spans="1:3" x14ac:dyDescent="0.2">
      <c r="A6" t="s">
        <v>152</v>
      </c>
      <c r="B6" t="s">
        <v>153</v>
      </c>
      <c r="C6" t="s">
        <v>154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3A77-7E3F-4A88-B154-65D59DEBFD74}">
  <sheetPr codeName="Sheet5"/>
  <dimension ref="A2:C8"/>
  <sheetViews>
    <sheetView workbookViewId="0">
      <selection activeCell="A8" sqref="A8"/>
    </sheetView>
  </sheetViews>
  <sheetFormatPr defaultRowHeight="12.75" x14ac:dyDescent="0.2"/>
  <cols>
    <col min="1" max="1" width="8.85546875" bestFit="1" customWidth="1"/>
    <col min="2" max="2" width="18.42578125" bestFit="1" customWidth="1"/>
    <col min="3" max="3" width="14.140625" bestFit="1" customWidth="1"/>
  </cols>
  <sheetData>
    <row r="2" spans="1:3" s="34" customFormat="1" x14ac:dyDescent="0.2">
      <c r="A2" s="34" t="s">
        <v>138</v>
      </c>
      <c r="B2" s="34" t="s">
        <v>139</v>
      </c>
      <c r="C2" s="34" t="s">
        <v>140</v>
      </c>
    </row>
    <row r="3" spans="1:3" x14ac:dyDescent="0.2">
      <c r="A3" s="37" t="s">
        <v>141</v>
      </c>
      <c r="B3" s="37" t="s">
        <v>142</v>
      </c>
      <c r="C3" s="37" t="s">
        <v>143</v>
      </c>
    </row>
    <row r="4" spans="1:3" x14ac:dyDescent="0.2">
      <c r="A4" s="37" t="s">
        <v>144</v>
      </c>
      <c r="B4" s="37" t="s">
        <v>145</v>
      </c>
      <c r="C4" s="37" t="s">
        <v>146</v>
      </c>
    </row>
    <row r="5" spans="1:3" x14ac:dyDescent="0.2">
      <c r="A5" s="37" t="s">
        <v>147</v>
      </c>
      <c r="B5" s="37" t="s">
        <v>148</v>
      </c>
      <c r="C5" s="37" t="s">
        <v>149</v>
      </c>
    </row>
    <row r="6" spans="1:3" x14ac:dyDescent="0.2">
      <c r="A6" s="37" t="s">
        <v>18</v>
      </c>
      <c r="B6" s="37" t="s">
        <v>150</v>
      </c>
      <c r="C6" s="37" t="s">
        <v>151</v>
      </c>
    </row>
    <row r="7" spans="1:3" x14ac:dyDescent="0.2">
      <c r="A7" s="37" t="s">
        <v>152</v>
      </c>
      <c r="B7" s="37" t="s">
        <v>153</v>
      </c>
      <c r="C7" s="37" t="s">
        <v>154</v>
      </c>
    </row>
    <row r="8" spans="1:3" x14ac:dyDescent="0.2">
      <c r="A8" s="37"/>
      <c r="B8" s="37" t="s">
        <v>155</v>
      </c>
      <c r="C8" s="37" t="s">
        <v>155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2"/>
  <sheetViews>
    <sheetView workbookViewId="0">
      <selection activeCell="B3" sqref="B3"/>
    </sheetView>
  </sheetViews>
  <sheetFormatPr defaultColWidth="8.85546875" defaultRowHeight="12.75" x14ac:dyDescent="0.2"/>
  <cols>
    <col min="2" max="2" width="15.42578125" bestFit="1" customWidth="1"/>
  </cols>
  <sheetData>
    <row r="2" spans="2:2" x14ac:dyDescent="0.2">
      <c r="B2" s="37" t="s">
        <v>156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U D A A B Q S w M E F A A C A A g A I m G U U i e G G u K i A A A A 9 Q A A A B I A H A B D b 2 5 m a W c v U G F j a 2 F n Z S 5 4 b W w g o h g A K K A U A A A A A A A A A A A A A A A A A A A A A A A A A A A A h Y + x D o I w F E V / h X S n L X V R 8 i i D q y Q m R O P a Q I V G e B h a L P / m 4 C f 5 C 2 I U d X O 8 5 5 7 h 3 v v 1 B u n Y N s F F 9 9 Z 0 m J C I c h J o L L r S Y J W Q w R 3 D J U k l b F V x U p U O J h l t P N o y I b V z 5 5 g x 7 z 3 1 C 9 r 1 F R O c R + y Q b f K i 1 q 0 i H 9 n 8 l 0 O D 1 i k s N J G w f 4 2 R g q 4 i K r i g H N j M I D P 4 7 c U 0 9 9 n + Q F g P j R t 6 L T W G u x z Y H I G 9 L 8 g H U E s D B B Q A A g A I A C J h l 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i Y Z R S t s B 5 I 7 E A A A A J A Q A A E w A c A E Z v c m 1 1 b G F z L 1 N l Y 3 R p b 2 4 x L m 0 g o h g A K K A U A A A A A A A A A A A A A A A A A A A A A A A A A A A A b Y 4 x C 4 M w E I V 3 w f 9 w p I t C E D q L Q 7 G l W y k o d B C H m F 6 r q D m J C V j E / 9 6 0 d q u 3 H L z v 3 n s 3 o j Q N K c j W v Y 9 9 z / f G W m i 8 w 1 m T H S C B D o 3 v g Z u M r J b o l N M k s Y t S q z U q c y P d V k R t E M 7 F R f S Y s K + R l U u R k j L u o u S r f 8 f S W q i n i 8 5 f A z I X l I u q w y j X Q o 0 P 0 n 1 K n e 3 V B 4 7 B W s b n + R f H w T g d D E 5 m 4 T C z 6 x E O U p J V 5 g / l Y t p k S + h 7 j d r 8 J X 4 D U E s B A i 0 A F A A C A A g A I m G U U i e G G u K i A A A A 9 Q A A A B I A A A A A A A A A A A A A A A A A A A A A A E N v b m Z p Z y 9 Q Y W N r Y W d l L n h t b F B L A Q I t A B Q A A g A I A C J h l F I P y u m r p A A A A O k A A A A T A A A A A A A A A A A A A A A A A O 4 A A A B b Q 2 9 u d G V u d F 9 U e X B l c 1 0 u e G 1 s U E s B A i 0 A F A A C A A g A I m G U U r b A e S O x A A A A C Q E A A B M A A A A A A A A A A A A A A A A A 3 w E A A E Z v c m 1 1 b G F z L 1 N l Y 3 R p b 2 4 x L m 1 Q S w U G A A A A A A M A A w D C A A A A 3 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A k A A A A A A A D i 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d y b 3 V 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y b 3 V w X z I 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C 0 y M F Q x N T o w O T o w N S 4 x O D M 4 M z U w W i I g L z 4 8 R W 5 0 c n k g V H l w Z T 0 i R m l s b E N v b H V t b l R 5 c G V z I i B W Y W x 1 Z T 0 i c 0 J n W U c i I C 8 + P E V u d H J 5 I F R 5 c G U 9 I k Z p b G x D b 2 x 1 b W 5 O Y W 1 l c y I g V m F s d W U 9 I n N b J n F 1 b 3 Q 7 R 3 J v d X A m c X V v d D s s J n F 1 b 3 Q 7 U E Q g Q W N j b 3 V u d C Z x d W 9 0 O y w m c X V v d D t U Y X g g Q W N j b 3 V u d 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d y b 3 V w L 0 F 1 d G 9 S Z W 1 v d m V k Q 2 9 s d W 1 u c z E u e 0 d y b 3 V w L D B 9 J n F 1 b 3 Q 7 L C Z x d W 9 0 O 1 N l Y 3 R p b 2 4 x L 0 d y b 3 V w L 0 F 1 d G 9 S Z W 1 v d m V k Q 2 9 s d W 1 u c z E u e 1 B E I E F j Y 2 9 1 b n Q s M X 0 m c X V v d D s s J n F 1 b 3 Q 7 U 2 V j d G l v b j E v R 3 J v d X A v Q X V 0 b 1 J l b W 9 2 Z W R D b 2 x 1 b W 5 z M S 5 7 V G F 4 I E F j Y 2 9 1 b n Q s M n 0 m c X V v d D t d L C Z x d W 9 0 O 0 N v b H V t b k N v d W 5 0 J n F 1 b 3 Q 7 O j M s J n F 1 b 3 Q 7 S 2 V 5 Q 2 9 s d W 1 u T m F t Z X M m c X V v d D s 6 W 1 0 s J n F 1 b 3 Q 7 Q 2 9 s d W 1 u S W R l b n R p d G l l c y Z x d W 9 0 O z p b J n F 1 b 3 Q 7 U 2 V j d G l v b j E v R 3 J v d X A v Q X V 0 b 1 J l b W 9 2 Z W R D b 2 x 1 b W 5 z M S 5 7 R 3 J v d X A s M H 0 m c X V v d D s s J n F 1 b 3 Q 7 U 2 V j d G l v b j E v R 3 J v d X A v Q X V 0 b 1 J l b W 9 2 Z W R D b 2 x 1 b W 5 z M S 5 7 U E Q g Q W N j b 3 V u d C w x f S Z x d W 9 0 O y w m c X V v d D t T Z W N 0 a W 9 u M S 9 H c m 9 1 c C 9 B d X R v U m V t b 3 Z l Z E N v b H V t b n M x L n t U Y X g g Q W N j b 3 V u d C w y f S Z x d W 9 0 O 1 0 s J n F 1 b 3 Q 7 U m V s Y X R p b 2 5 z a G l w S W 5 m b y Z x d W 9 0 O z p b X X 0 i I C 8 + P C 9 T d G F i b G V F b n R y a W V z P j w v S X R l b T 4 8 S X R l b T 4 8 S X R l b U x v Y 2 F 0 a W 9 u P j x J d G V t V H l w Z T 5 G b 3 J t d W x h P C 9 J d G V t V H l w Z T 4 8 S X R l b V B h d G g + U 2 V j d G l v b j E v R 3 J v d X A v U 2 9 1 c m N l P C 9 J d G V t U G F 0 a D 4 8 L 0 l 0 Z W 1 M b 2 N h d G l v b j 4 8 U 3 R h Y m x l R W 5 0 c m l l c y A v P j w v S X R l b T 4 8 S X R l b T 4 8 S X R l b U x v Y 2 F 0 a W 9 u P j x J d G V t V H l w Z T 5 G b 3 J t d W x h P C 9 J d G V t V H l w Z T 4 8 S X R l b V B h d G g + U 2 V j d G l v b j E v R 3 J v d X A v Q 2 h h b m d l Z C U y M F R 5 c G U 8 L 0 l 0 Z W 1 Q Y X R o P j w v S X R l b U x v Y 2 F 0 a W 9 u P j x T d G F i b G V F b n R y a W V z I C 8 + P C 9 J d G V t P j w v S X R l b X M + P C 9 M b 2 N h b F B h Y 2 t h Z 2 V N Z X R h Z G F 0 Y U Z p b G U + F g A A A F B L B Q Y A A A A A A A A A A A A A A A A A A A A A A A D a A A A A A Q A A A N C M n d 8 B F d E R j H o A w E / C l + s B A A A A j 1 d v Q H s Z q U u V 2 2 R 6 v B A C Q w A A A A A C A A A A A A A D Z g A A w A A A A B A A A A A z t 5 B q j I E k D 0 s o Q V + x 0 N L f A A A A A A S A A A C g A A A A E A A A A O y U i 2 c V w M f 3 C N D N H s r Y k 0 h Q A A A A 7 X V K Q X q + s h p z 7 D W e 4 O Q Q b t t d d P p F K r d k / 9 2 y E 3 0 N V 1 M 9 8 L w n y L + V 4 4 f x + t d 7 j 1 o f p P h O V 3 X C p D i w D + x z K A Y K o E V c 2 l W k l q v 2 K h q a g E 7 S H 5 g U A A A A Q q i f 6 / b x j g 9 o Q x e 5 o c d b r r a 0 4 D 0 = < / D a t a M a s h u p > 
</file>

<file path=customXml/itemProps1.xml><?xml version="1.0" encoding="utf-8"?>
<ds:datastoreItem xmlns:ds="http://schemas.openxmlformats.org/officeDocument/2006/customXml" ds:itemID="{7BEC3B42-5644-4B98-A871-1F6440266ED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Expense Claim</vt:lpstr>
      <vt:lpstr>PDF Expense Claim - original</vt:lpstr>
      <vt:lpstr>AUTCA Article ARTICLE 1.22</vt:lpstr>
      <vt:lpstr>Group</vt:lpstr>
      <vt:lpstr>List</vt:lpstr>
      <vt:lpstr>Lock </vt:lpstr>
      <vt:lpstr>'Expense Claim'!Print_Area</vt:lpstr>
      <vt:lpstr>'PDF Expense Claim - original'!Print_Area</vt:lpstr>
    </vt:vector>
  </TitlesOfParts>
  <Manager/>
  <Company>St. Francis Xavier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PDF Expense Claim Form V2</dc:subject>
  <dc:creator>tholden@stfx.ca</dc:creator>
  <cp:keywords/>
  <dc:description>Modifictions requested by AP Novemeber 2015</dc:description>
  <cp:lastModifiedBy>Maria Ludlow</cp:lastModifiedBy>
  <cp:revision/>
  <cp:lastPrinted>2022-07-22T15:59:26Z</cp:lastPrinted>
  <dcterms:created xsi:type="dcterms:W3CDTF">2005-10-14T13:29:04Z</dcterms:created>
  <dcterms:modified xsi:type="dcterms:W3CDTF">2022-07-27T11:45:26Z</dcterms:modified>
  <cp:category/>
  <cp:contentStatus/>
</cp:coreProperties>
</file>